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filterPrivacy="1"/>
  <xr:revisionPtr revIDLastSave="0" documentId="13_ncr:1_{1DBAE2E4-AE57-439F-A8D5-F1F161B9290D}" xr6:coauthVersionLast="36" xr6:coauthVersionMax="36" xr10:uidLastSave="{00000000-0000-0000-0000-000000000000}"/>
  <bookViews>
    <workbookView xWindow="0" yWindow="0" windowWidth="22260" windowHeight="12645" xr2:uid="{00000000-000D-0000-FFFF-FFFF00000000}"/>
  </bookViews>
  <sheets>
    <sheet name="Quot" sheetId="2" r:id="rId1"/>
    <sheet name="Data"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7" i="2" l="1"/>
  <c r="P27" i="2"/>
  <c r="C79" i="3"/>
  <c r="AN79" i="2" s="1"/>
  <c r="C71" i="3"/>
  <c r="X79" i="2" s="1"/>
  <c r="C72" i="3"/>
  <c r="Z79" i="2" s="1"/>
  <c r="C73" i="3"/>
  <c r="AB79" i="2" s="1"/>
  <c r="C74" i="3"/>
  <c r="AD79" i="2" s="1"/>
  <c r="C75" i="3"/>
  <c r="AF79" i="2" s="1"/>
  <c r="C76" i="3"/>
  <c r="AH79" i="2" s="1"/>
  <c r="C77" i="3"/>
  <c r="AJ79" i="2" s="1"/>
  <c r="C78" i="3"/>
  <c r="AL79" i="2" s="1"/>
  <c r="AI73" i="2"/>
  <c r="AI74" i="2"/>
  <c r="AI75" i="2"/>
  <c r="AI72" i="2"/>
  <c r="K73" i="2"/>
  <c r="K74" i="2"/>
  <c r="K75" i="2"/>
  <c r="K72" i="2"/>
  <c r="K67" i="2"/>
  <c r="K68" i="2"/>
  <c r="K69" i="2"/>
  <c r="K70" i="2"/>
  <c r="K71" i="2"/>
  <c r="K66" i="2"/>
  <c r="AL64" i="2"/>
  <c r="Z64" i="2"/>
  <c r="D64" i="2"/>
  <c r="P29" i="2" l="1"/>
  <c r="T29" i="2"/>
  <c r="L29" i="2"/>
  <c r="P25" i="2"/>
  <c r="T25" i="2"/>
  <c r="L25" i="2"/>
  <c r="L27" i="2"/>
  <c r="C59" i="3" l="1"/>
  <c r="B77" i="2" s="1"/>
  <c r="C60" i="3"/>
  <c r="B78" i="2" s="1"/>
  <c r="C61" i="3"/>
  <c r="B79" i="2" s="1"/>
  <c r="C62" i="3"/>
  <c r="F79" i="2" s="1"/>
  <c r="C63" i="3"/>
  <c r="C64" i="3"/>
  <c r="C65" i="3"/>
  <c r="C66" i="3"/>
  <c r="C67" i="3"/>
  <c r="C68" i="3"/>
  <c r="C69" i="3"/>
  <c r="C70" i="3"/>
  <c r="C18" i="3"/>
  <c r="B21" i="2" s="1"/>
  <c r="C19" i="3"/>
  <c r="B22" i="2" s="1"/>
  <c r="C20" i="3"/>
  <c r="B23" i="2" s="1"/>
  <c r="C21" i="3"/>
  <c r="H23" i="2" s="1"/>
  <c r="C22" i="3"/>
  <c r="L23" i="2" s="1"/>
  <c r="C23" i="3"/>
  <c r="P23" i="2" s="1"/>
  <c r="C24" i="3"/>
  <c r="T23" i="2" s="1"/>
  <c r="C25" i="3"/>
  <c r="B24" i="2" s="1"/>
  <c r="C26" i="3"/>
  <c r="B26" i="2" s="1"/>
  <c r="C27" i="3"/>
  <c r="B28" i="2" s="1"/>
  <c r="C28" i="3"/>
  <c r="B30" i="2" s="1"/>
  <c r="C29" i="3"/>
  <c r="B31" i="2" s="1"/>
  <c r="C30" i="3"/>
  <c r="B33" i="2" s="1"/>
  <c r="C31" i="3"/>
  <c r="D33" i="2" s="1"/>
  <c r="C32" i="3"/>
  <c r="D34" i="2" s="1"/>
  <c r="C33" i="3"/>
  <c r="B35" i="2" s="1"/>
  <c r="C34" i="3"/>
  <c r="D35" i="2" s="1"/>
  <c r="C35" i="3"/>
  <c r="D36" i="2" s="1"/>
  <c r="C36" i="3"/>
  <c r="B38" i="2" s="1"/>
  <c r="C37" i="3"/>
  <c r="B39" i="2" s="1"/>
  <c r="C38" i="3"/>
  <c r="B40" i="2" s="1"/>
  <c r="C39" i="3"/>
  <c r="B41" i="2" s="1"/>
  <c r="C40" i="3"/>
  <c r="B42" i="2" s="1"/>
  <c r="C41" i="3"/>
  <c r="B43" i="2" s="1"/>
  <c r="C42" i="3"/>
  <c r="B44" i="2" s="1"/>
  <c r="C43" i="3"/>
  <c r="B45" i="2" s="1"/>
  <c r="C44" i="3"/>
  <c r="B46" i="2" s="1"/>
  <c r="C45" i="3"/>
  <c r="B47" i="2" s="1"/>
  <c r="C46" i="3"/>
  <c r="B48" i="2" s="1"/>
  <c r="C47" i="3"/>
  <c r="Y21" i="2" s="1"/>
  <c r="C48" i="3"/>
  <c r="AI22" i="2" s="1"/>
  <c r="C49" i="3"/>
  <c r="AM22" i="2" s="1"/>
  <c r="C50" i="3"/>
  <c r="AQ22" i="2" s="1"/>
  <c r="C51" i="3"/>
  <c r="Y23" i="2" s="1"/>
  <c r="C52" i="3"/>
  <c r="Y24" i="2" s="1"/>
  <c r="C53" i="3"/>
  <c r="Y25" i="2" s="1"/>
  <c r="C54" i="3"/>
  <c r="Y43" i="2" s="1"/>
  <c r="C55" i="3"/>
  <c r="Y53" i="2" s="1"/>
  <c r="C56" i="3"/>
  <c r="Y54" i="2" s="1"/>
  <c r="C57" i="3"/>
  <c r="Y55" i="2" s="1"/>
  <c r="C58" i="3"/>
  <c r="Y56" i="2" s="1"/>
  <c r="O79" i="2" l="1"/>
  <c r="R79" i="2"/>
  <c r="L79" i="2"/>
  <c r="I79" i="2"/>
  <c r="Y58" i="2"/>
  <c r="B50" i="2"/>
  <c r="Y34" i="2"/>
  <c r="U79" i="2"/>
  <c r="C15" i="3"/>
  <c r="C16" i="3"/>
  <c r="C17" i="2" s="1"/>
  <c r="C17" i="3"/>
  <c r="C18" i="2" s="1"/>
  <c r="C12" i="3"/>
  <c r="AC11" i="2" s="1"/>
  <c r="AC72" i="2" s="1"/>
  <c r="C13" i="3"/>
  <c r="AC12" i="2" s="1"/>
  <c r="AC73" i="2" s="1"/>
  <c r="C14" i="3"/>
  <c r="AC13" i="2" s="1"/>
  <c r="AC74" i="2" s="1"/>
  <c r="C11" i="3"/>
  <c r="B13" i="2" s="1"/>
  <c r="B74" i="2" s="1"/>
  <c r="C10" i="3"/>
  <c r="B11" i="2" s="1"/>
  <c r="B72" i="2" s="1"/>
  <c r="C9" i="3"/>
  <c r="B9" i="2" s="1"/>
  <c r="B70" i="2" s="1"/>
  <c r="C8" i="3"/>
  <c r="B7" i="2" s="1"/>
  <c r="B68" i="2" s="1"/>
  <c r="C7" i="3"/>
  <c r="B5" i="2" s="1"/>
  <c r="B66" i="2" s="1"/>
  <c r="C6" i="3"/>
  <c r="B4" i="2" s="1"/>
  <c r="B65" i="2" s="1"/>
  <c r="C5" i="3"/>
  <c r="AC3" i="2" s="1"/>
  <c r="AC64" i="2" s="1"/>
  <c r="C4" i="3"/>
  <c r="V3" i="2" s="1"/>
  <c r="V64" i="2" s="1"/>
  <c r="C3" i="3"/>
  <c r="B3" i="2" s="1"/>
  <c r="B64" i="2" s="1"/>
  <c r="C2" i="3"/>
  <c r="B1" i="2" s="1"/>
  <c r="B62" i="2" s="1"/>
  <c r="B16" i="2" l="1"/>
  <c r="AC14" i="2"/>
  <c r="AC75" i="2" s="1"/>
</calcChain>
</file>

<file path=xl/sharedStrings.xml><?xml version="1.0" encoding="utf-8"?>
<sst xmlns="http://schemas.openxmlformats.org/spreadsheetml/2006/main" count="217" uniqueCount="172">
  <si>
    <t>ОПРОСНЫЙ ЛИСТ</t>
  </si>
  <si>
    <t>Дата:</t>
  </si>
  <si>
    <t>Номер опросного листа:</t>
  </si>
  <si>
    <t>Данные заказчика</t>
  </si>
  <si>
    <t>Контактное лицо:</t>
  </si>
  <si>
    <t>Юридический адрес:</t>
  </si>
  <si>
    <t>Почтовый адрес:</t>
  </si>
  <si>
    <t>Должность:</t>
  </si>
  <si>
    <t>Электронная почта:</t>
  </si>
  <si>
    <t>Телефон рабочий:</t>
  </si>
  <si>
    <t>Телефон мобильный:</t>
  </si>
  <si>
    <t>Макс.</t>
  </si>
  <si>
    <t>Мин.</t>
  </si>
  <si>
    <t>Date:</t>
  </si>
  <si>
    <t>Customer:</t>
  </si>
  <si>
    <t>Contact:</t>
  </si>
  <si>
    <t>Position:</t>
  </si>
  <si>
    <t>Email:</t>
  </si>
  <si>
    <t>GOR</t>
  </si>
  <si>
    <t>Примечание:</t>
  </si>
  <si>
    <t>Наши инженеры-технологи хотели бы предложить решения, которые прослужат весь срок службы всех скважин на месторождении</t>
  </si>
  <si>
    <t>Минимальные данные для заказа</t>
  </si>
  <si>
    <t>Раб. Температура</t>
  </si>
  <si>
    <t>Раб. Давление</t>
  </si>
  <si>
    <t>Заказчик:</t>
  </si>
  <si>
    <t>Формат Опросного Листа предусматривает "Минимальные" и "Дополнительные" данные по скважинам. Мы сможем предложить лучшее решение при предоставлении максимального набора данных.</t>
  </si>
  <si>
    <t>Дополнительные данные для заказа</t>
  </si>
  <si>
    <t>Данные скважин</t>
  </si>
  <si>
    <t>Данные процесса</t>
  </si>
  <si>
    <t>Газ</t>
  </si>
  <si>
    <t>Общ. Жидкость</t>
  </si>
  <si>
    <t>Обводненность</t>
  </si>
  <si>
    <t>ИЛИ</t>
  </si>
  <si>
    <t>Параметр</t>
  </si>
  <si>
    <t>Ед. изм.</t>
  </si>
  <si>
    <t>Ном.</t>
  </si>
  <si>
    <t>GOR при макс. расходе нефти</t>
  </si>
  <si>
    <t>GOR при мин. расходе нефти</t>
  </si>
  <si>
    <t>GLR при макс. расходе нефти</t>
  </si>
  <si>
    <t>GLR при мин. расходе нефти</t>
  </si>
  <si>
    <t>Свойства жидкости</t>
  </si>
  <si>
    <t>Удельный вес воды</t>
  </si>
  <si>
    <t>Плотность газа</t>
  </si>
  <si>
    <t>Удельный вес нефти</t>
  </si>
  <si>
    <t>Вязкость нефти при 3 различных температурах</t>
  </si>
  <si>
    <t>Температура</t>
  </si>
  <si>
    <t>Вязкость</t>
  </si>
  <si>
    <t>H2S</t>
  </si>
  <si>
    <t>CO2</t>
  </si>
  <si>
    <t>Парафин</t>
  </si>
  <si>
    <t>Механические требования</t>
  </si>
  <si>
    <t>Темп. застывания сырой нефти</t>
  </si>
  <si>
    <t>Впускная труба</t>
  </si>
  <si>
    <t>Выпускная труба</t>
  </si>
  <si>
    <t>Укажите все требуемые дополнительные стандарты:</t>
  </si>
  <si>
    <t>DN</t>
  </si>
  <si>
    <t>PN</t>
  </si>
  <si>
    <t>Тип</t>
  </si>
  <si>
    <t>Предпочтительные материалы для смачиваемых деталей:</t>
  </si>
  <si>
    <t>Требования к передаче данных:</t>
  </si>
  <si>
    <t>Укажите высоту, занимаемую площадь, ограничения по мощности</t>
  </si>
  <si>
    <t>Инженерные коммуникации на объекте</t>
  </si>
  <si>
    <t>Сроки предъявления требования:</t>
  </si>
  <si>
    <t>Воздух КИП</t>
  </si>
  <si>
    <t>Обогрев</t>
  </si>
  <si>
    <t>Язык:</t>
  </si>
  <si>
    <t>Ru</t>
  </si>
  <si>
    <t>En</t>
  </si>
  <si>
    <t>#</t>
  </si>
  <si>
    <t>Value</t>
  </si>
  <si>
    <t>QUOTATION</t>
  </si>
  <si>
    <t>Language:</t>
  </si>
  <si>
    <t>Number of the Quotation:</t>
  </si>
  <si>
    <t>Customer Data</t>
  </si>
  <si>
    <t>Legal Address:</t>
  </si>
  <si>
    <t>Maling Adress:</t>
  </si>
  <si>
    <t>Working phone:</t>
  </si>
  <si>
    <t>Mobile phone:</t>
  </si>
  <si>
    <t>Our application engineers would like to offer solutions that last the life time of all the wells in the field</t>
  </si>
  <si>
    <t>The datasheet format provides for "Minimum" and "Recommended additional data" on wells. Better sizing of the meter is achieved when more data is provided in the column in the right side</t>
  </si>
  <si>
    <t>Note:</t>
  </si>
  <si>
    <t>Эл. Питание</t>
  </si>
  <si>
    <t>MINIMUM DATA REQUIREMENT</t>
  </si>
  <si>
    <t>Process data sheet</t>
  </si>
  <si>
    <t>Units</t>
  </si>
  <si>
    <t>Parameter</t>
  </si>
  <si>
    <t>Min.</t>
  </si>
  <si>
    <t>Max.</t>
  </si>
  <si>
    <t>Norm.</t>
  </si>
  <si>
    <t>Op. temp.</t>
  </si>
  <si>
    <t>Op. pressure</t>
  </si>
  <si>
    <t>Gross liquid</t>
  </si>
  <si>
    <t>Watercut</t>
  </si>
  <si>
    <t>Gas</t>
  </si>
  <si>
    <t>Значение</t>
  </si>
  <si>
    <t>or</t>
  </si>
  <si>
    <t>GOR at max oil flow</t>
  </si>
  <si>
    <t>GOR at min oil flow</t>
  </si>
  <si>
    <t>GLR at min oil flow</t>
  </si>
  <si>
    <t>Fluid properties</t>
  </si>
  <si>
    <t>Oil specific gravity</t>
  </si>
  <si>
    <t>Water specific gravity</t>
  </si>
  <si>
    <t>Gas densities</t>
  </si>
  <si>
    <t>Oil viscosity at 3 different temperatures</t>
  </si>
  <si>
    <t>Temperature</t>
  </si>
  <si>
    <t>Viscosity</t>
  </si>
  <si>
    <t>H2S in flow</t>
  </si>
  <si>
    <t>CO2 in flow</t>
  </si>
  <si>
    <t>Paraffin in flow</t>
  </si>
  <si>
    <t>Crude pour point</t>
  </si>
  <si>
    <t>Mechnical requirements</t>
  </si>
  <si>
    <t>Size</t>
  </si>
  <si>
    <t>Rating #</t>
  </si>
  <si>
    <t>Flange specs.</t>
  </si>
  <si>
    <t>Inlet pipe</t>
  </si>
  <si>
    <t>Outlet pipe</t>
  </si>
  <si>
    <t xml:space="preserve">State any add. standards required: </t>
  </si>
  <si>
    <t>Preferred Materials for wetted parts:</t>
  </si>
  <si>
    <t>Data communication requirements:</t>
  </si>
  <si>
    <t>Utilities in site</t>
  </si>
  <si>
    <t>Power supply</t>
  </si>
  <si>
    <t>Instrument air</t>
  </si>
  <si>
    <t>RECOMMENDED ADDITIONAL DATA</t>
  </si>
  <si>
    <t>Well wise process data</t>
  </si>
  <si>
    <t>Well#</t>
  </si>
  <si>
    <t>Liquid</t>
  </si>
  <si>
    <t>Specify height, footprint, power constraints, any</t>
  </si>
  <si>
    <t>Timing of requirement:</t>
  </si>
  <si>
    <t>Frequency (cyclicity) of well operation</t>
  </si>
  <si>
    <t>Pipe work</t>
  </si>
  <si>
    <t>Hydrate formation</t>
  </si>
  <si>
    <t>Gas lift</t>
  </si>
  <si>
    <t>Reservoir repressuring</t>
  </si>
  <si>
    <t>Vapor stimulation</t>
  </si>
  <si>
    <t>Well after hydraulic fracturing</t>
  </si>
  <si>
    <t>Loss/hardening of paraffins</t>
  </si>
  <si>
    <t>%</t>
  </si>
  <si>
    <t>RU</t>
  </si>
  <si>
    <t>EN</t>
  </si>
  <si>
    <r>
      <rPr>
        <sz val="11"/>
        <color theme="1"/>
        <rFont val="Calibri"/>
        <family val="2"/>
        <charset val="204"/>
      </rPr>
      <t>°</t>
    </r>
    <r>
      <rPr>
        <sz val="11"/>
        <color theme="1"/>
        <rFont val="Calibri"/>
        <family val="2"/>
        <scheme val="minor"/>
      </rPr>
      <t>C</t>
    </r>
  </si>
  <si>
    <t>°K</t>
  </si>
  <si>
    <t>°F</t>
  </si>
  <si>
    <t>bar(a)</t>
  </si>
  <si>
    <t>bar(g)</t>
  </si>
  <si>
    <t>psi(a)</t>
  </si>
  <si>
    <t>psi(g)</t>
  </si>
  <si>
    <t>KPa(a)</t>
  </si>
  <si>
    <t>KPa(g)</t>
  </si>
  <si>
    <t>MPa(a)</t>
  </si>
  <si>
    <t>MPa(g)</t>
  </si>
  <si>
    <t>m3/d</t>
  </si>
  <si>
    <t>m3/h</t>
  </si>
  <si>
    <t>bbl/d</t>
  </si>
  <si>
    <t>bbl/h</t>
  </si>
  <si>
    <t>+</t>
  </si>
  <si>
    <t>-</t>
  </si>
  <si>
    <t>Трубопроводные работы</t>
  </si>
  <si>
    <t>Гидратная тренировка</t>
  </si>
  <si>
    <t>Газлифт</t>
  </si>
  <si>
    <t>Повышение давления в пласте</t>
  </si>
  <si>
    <t>Стимуляция паром</t>
  </si>
  <si>
    <t>Скважина после гидроразрыва пласта</t>
  </si>
  <si>
    <t>Потеря/затвердевание парафинов</t>
  </si>
  <si>
    <t>Период. (цикличность) экспл. скважины</t>
  </si>
  <si>
    <t>№ скважины</t>
  </si>
  <si>
    <t>Жидкость</t>
  </si>
  <si>
    <t>Обводнённость</t>
  </si>
  <si>
    <t>Давление</t>
  </si>
  <si>
    <t>Pressure</t>
  </si>
  <si>
    <t>Notes</t>
  </si>
  <si>
    <t>Heating</t>
  </si>
  <si>
    <t>GLR at max oil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</si>
</sst>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scheme val="minor"/>
    </font>
    <font>
      <sz val="10"/>
      <color theme="1"/>
      <name val="GOST type A"/>
      <charset val="204"/>
    </font>
    <font>
      <sz val="9"/>
      <name val="GOST type A"/>
      <charset val="204"/>
    </font>
    <font>
      <b/>
      <sz val="10"/>
      <color theme="1"/>
      <name val="GOST type A"/>
      <charset val="204"/>
    </font>
    <font>
      <b/>
      <sz val="18"/>
      <color theme="1"/>
      <name val="GOST type A"/>
      <charset val="204"/>
    </font>
    <font>
      <sz val="9"/>
      <color theme="1"/>
      <name val="GOST type A"/>
      <charset val="204"/>
    </font>
    <font>
      <b/>
      <sz val="9"/>
      <color theme="1"/>
      <name val="GOST type A"/>
      <charset val="204"/>
    </font>
    <font>
      <b/>
      <sz val="11"/>
      <color theme="1"/>
      <name val="Calibri"/>
      <family val="2"/>
      <charset val="204"/>
      <scheme val="minor"/>
    </font>
    <font>
      <sz val="11"/>
      <color theme="1"/>
      <name val="Calibri"/>
      <family val="2"/>
      <charset val="204"/>
      <scheme val="minor"/>
    </font>
    <font>
      <sz val="10"/>
      <name val="MS Sans Serif"/>
    </font>
    <font>
      <sz val="11"/>
      <color theme="1"/>
      <name val="Calibri"/>
      <family val="2"/>
      <charset val="204"/>
    </font>
    <font>
      <sz val="10"/>
      <color theme="1"/>
      <name val="Calibri"/>
      <family val="2"/>
      <charset val="204"/>
    </font>
    <font>
      <b/>
      <sz val="8"/>
      <color theme="1"/>
      <name val="GOST type A"/>
      <charset val="204"/>
    </font>
    <font>
      <sz val="9"/>
      <color theme="1"/>
      <name val="Wingdings"/>
      <charset val="2"/>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auto="1"/>
      </left>
      <right/>
      <top/>
      <bottom/>
      <diagonal/>
    </border>
    <border>
      <left/>
      <right style="hair">
        <color auto="1"/>
      </right>
      <top/>
      <bottom/>
      <diagonal/>
    </border>
  </borders>
  <cellStyleXfs count="3">
    <xf numFmtId="0" fontId="0" fillId="0" borderId="0"/>
    <xf numFmtId="0" fontId="9" fillId="0" borderId="0"/>
    <xf numFmtId="0" fontId="8" fillId="0" borderId="0"/>
  </cellStyleXfs>
  <cellXfs count="113">
    <xf numFmtId="0" fontId="0" fillId="0" borderId="0" xfId="0"/>
    <xf numFmtId="0" fontId="3" fillId="0" borderId="0" xfId="0" applyFont="1" applyAlignment="1">
      <alignment vertical="center"/>
    </xf>
    <xf numFmtId="0" fontId="1" fillId="0" borderId="0" xfId="0" applyFont="1"/>
    <xf numFmtId="0" fontId="5" fillId="0" borderId="0" xfId="0" applyFont="1"/>
    <xf numFmtId="0" fontId="5"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xf>
    <xf numFmtId="0" fontId="7" fillId="0" borderId="0" xfId="0" applyFont="1" applyAlignment="1">
      <alignment horizontal="center"/>
    </xf>
    <xf numFmtId="0" fontId="7" fillId="0" borderId="0" xfId="0" applyFont="1"/>
    <xf numFmtId="0" fontId="8" fillId="0" borderId="0" xfId="0" applyFont="1"/>
    <xf numFmtId="0" fontId="5" fillId="0" borderId="0" xfId="0" applyFont="1" applyBorder="1" applyAlignment="1">
      <alignment horizontal="left" vertical="top"/>
    </xf>
    <xf numFmtId="0" fontId="5" fillId="0" borderId="0" xfId="0" applyFont="1" applyBorder="1" applyAlignment="1">
      <alignment horizontal="center"/>
    </xf>
    <xf numFmtId="0" fontId="11" fillId="0" borderId="0" xfId="0" applyFont="1"/>
    <xf numFmtId="0" fontId="5" fillId="0" borderId="0" xfId="0" applyFont="1" applyAlignment="1">
      <alignment horizontal="left" vertical="center"/>
    </xf>
    <xf numFmtId="14" fontId="5" fillId="0" borderId="0" xfId="0" applyNumberFormat="1" applyFont="1" applyAlignment="1">
      <alignment horizontal="left"/>
    </xf>
    <xf numFmtId="0" fontId="5" fillId="0" borderId="0" xfId="0" applyFont="1" applyAlignment="1">
      <alignment horizontal="center"/>
    </xf>
    <xf numFmtId="0" fontId="5" fillId="0" borderId="4" xfId="0" applyFont="1" applyBorder="1" applyAlignment="1"/>
    <xf numFmtId="0" fontId="5" fillId="0" borderId="5" xfId="0" applyFont="1" applyBorder="1" applyAlignment="1">
      <alignment horizontal="center"/>
    </xf>
    <xf numFmtId="0" fontId="5" fillId="0" borderId="6" xfId="0" applyFont="1" applyBorder="1" applyAlignment="1">
      <alignment horizontal="center"/>
    </xf>
    <xf numFmtId="0" fontId="5" fillId="0" borderId="8" xfId="0" applyFont="1" applyBorder="1" applyAlignment="1">
      <alignment horizont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5" fillId="0" borderId="4" xfId="0" applyFont="1" applyBorder="1" applyAlignment="1">
      <alignment horizontal="center"/>
    </xf>
    <xf numFmtId="0" fontId="3" fillId="0" borderId="0" xfId="0" applyFont="1" applyBorder="1" applyAlignment="1">
      <alignment horizontal="center" textRotation="90" wrapText="1"/>
    </xf>
    <xf numFmtId="0" fontId="3" fillId="0" borderId="2" xfId="0" applyFont="1" applyBorder="1" applyAlignment="1">
      <alignment horizontal="center" textRotation="90" wrapText="1"/>
    </xf>
    <xf numFmtId="0" fontId="6" fillId="0" borderId="9" xfId="0" applyFont="1" applyBorder="1" applyAlignment="1">
      <alignment horizontal="center" textRotation="90"/>
    </xf>
    <xf numFmtId="0" fontId="6" fillId="0" borderId="7" xfId="0" applyFont="1" applyBorder="1" applyAlignment="1">
      <alignment horizontal="center" textRotation="90"/>
    </xf>
    <xf numFmtId="0" fontId="6" fillId="0" borderId="10" xfId="0" applyFont="1" applyBorder="1" applyAlignment="1">
      <alignment horizontal="center" textRotation="90"/>
    </xf>
    <xf numFmtId="0" fontId="6" fillId="0" borderId="11" xfId="0" applyFont="1" applyBorder="1" applyAlignment="1">
      <alignment horizontal="center" textRotation="90"/>
    </xf>
    <xf numFmtId="0" fontId="6" fillId="0" borderId="0" xfId="0" applyFont="1" applyBorder="1" applyAlignment="1">
      <alignment horizontal="center" textRotation="90"/>
    </xf>
    <xf numFmtId="0" fontId="6" fillId="0" borderId="12" xfId="0" applyFont="1" applyBorder="1" applyAlignment="1">
      <alignment horizontal="center" textRotation="90"/>
    </xf>
    <xf numFmtId="0" fontId="3" fillId="0" borderId="9" xfId="0" applyFont="1" applyBorder="1" applyAlignment="1">
      <alignment horizontal="center" textRotation="90"/>
    </xf>
    <xf numFmtId="0" fontId="3" fillId="0" borderId="7" xfId="0" applyFont="1" applyBorder="1" applyAlignment="1">
      <alignment horizontal="center" textRotation="90"/>
    </xf>
    <xf numFmtId="0" fontId="3" fillId="0" borderId="10" xfId="0" applyFont="1" applyBorder="1" applyAlignment="1">
      <alignment horizontal="center" textRotation="90"/>
    </xf>
    <xf numFmtId="0" fontId="3" fillId="0" borderId="1" xfId="0" applyFont="1" applyBorder="1" applyAlignment="1">
      <alignment horizontal="center" textRotation="90"/>
    </xf>
    <xf numFmtId="0" fontId="3" fillId="0" borderId="2" xfId="0" applyFont="1" applyBorder="1" applyAlignment="1">
      <alignment horizontal="center" textRotation="90"/>
    </xf>
    <xf numFmtId="0" fontId="3" fillId="0" borderId="3" xfId="0" applyFont="1" applyBorder="1" applyAlignment="1">
      <alignment horizontal="center" textRotation="90"/>
    </xf>
    <xf numFmtId="0" fontId="6" fillId="0" borderId="11" xfId="0" applyFont="1" applyBorder="1" applyAlignment="1">
      <alignment horizontal="center"/>
    </xf>
    <xf numFmtId="0" fontId="6" fillId="0" borderId="0" xfId="0" applyFont="1" applyBorder="1" applyAlignment="1">
      <alignment horizontal="center"/>
    </xf>
    <xf numFmtId="0" fontId="12" fillId="0" borderId="9" xfId="0" applyFont="1" applyBorder="1" applyAlignment="1">
      <alignment horizontal="center" textRotation="90" wrapText="1"/>
    </xf>
    <xf numFmtId="0" fontId="12" fillId="0" borderId="10" xfId="0" applyFont="1" applyBorder="1" applyAlignment="1">
      <alignment horizontal="center" textRotation="90" wrapText="1"/>
    </xf>
    <xf numFmtId="0" fontId="12" fillId="0" borderId="11" xfId="0" applyFont="1" applyBorder="1" applyAlignment="1">
      <alignment horizontal="center" textRotation="90" wrapText="1"/>
    </xf>
    <xf numFmtId="0" fontId="12" fillId="0" borderId="12" xfId="0" applyFont="1" applyBorder="1" applyAlignment="1">
      <alignment horizontal="center" textRotation="90" wrapText="1"/>
    </xf>
    <xf numFmtId="0" fontId="12" fillId="0" borderId="1" xfId="0" applyFont="1" applyBorder="1" applyAlignment="1">
      <alignment horizontal="center" textRotation="90" wrapText="1"/>
    </xf>
    <xf numFmtId="0" fontId="12" fillId="0" borderId="3" xfId="0" applyFont="1" applyBorder="1" applyAlignment="1">
      <alignment horizontal="center" textRotation="90" wrapText="1"/>
    </xf>
    <xf numFmtId="0" fontId="5" fillId="0" borderId="5" xfId="0" applyFont="1" applyBorder="1" applyAlignment="1">
      <alignment horizontal="left"/>
    </xf>
    <xf numFmtId="0" fontId="5" fillId="0" borderId="6" xfId="0" applyFont="1" applyBorder="1" applyAlignment="1">
      <alignment horizontal="left"/>
    </xf>
    <xf numFmtId="0" fontId="5" fillId="0" borderId="8" xfId="0" applyFont="1" applyBorder="1" applyAlignment="1">
      <alignment horizontal="left"/>
    </xf>
    <xf numFmtId="0" fontId="5" fillId="0" borderId="5"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6" fillId="0" borderId="11" xfId="0" applyFont="1" applyBorder="1" applyAlignment="1">
      <alignment horizontal="center" vertical="center"/>
    </xf>
    <xf numFmtId="0" fontId="6" fillId="0" borderId="0" xfId="0" applyFont="1" applyBorder="1" applyAlignment="1">
      <alignment horizontal="center" vertical="center"/>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4" fillId="0" borderId="0" xfId="0" applyFont="1" applyAlignment="1">
      <alignment horizontal="center" vertical="center"/>
    </xf>
    <xf numFmtId="0" fontId="5" fillId="0" borderId="0" xfId="0" applyFont="1" applyAlignment="1">
      <alignment horizontal="left" vertical="center"/>
    </xf>
    <xf numFmtId="14" fontId="5" fillId="0" borderId="0" xfId="0" applyNumberFormat="1" applyFont="1" applyAlignment="1">
      <alignment horizontal="left"/>
    </xf>
    <xf numFmtId="0" fontId="5" fillId="0" borderId="2" xfId="0" applyFont="1" applyBorder="1" applyAlignment="1">
      <alignment horizontal="right"/>
    </xf>
    <xf numFmtId="0" fontId="5" fillId="0" borderId="0" xfId="0" applyFont="1" applyAlignment="1">
      <alignment horizontal="right"/>
    </xf>
    <xf numFmtId="0" fontId="5" fillId="0" borderId="0" xfId="0" applyFont="1" applyAlignment="1">
      <alignment horizontal="center"/>
    </xf>
    <xf numFmtId="0" fontId="5" fillId="0" borderId="9" xfId="0" applyFont="1" applyBorder="1" applyAlignment="1">
      <alignment horizontal="center"/>
    </xf>
    <xf numFmtId="0" fontId="5" fillId="0" borderId="7"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0" xfId="0" applyFont="1" applyBorder="1" applyAlignment="1">
      <alignment horizontal="center"/>
    </xf>
    <xf numFmtId="0" fontId="5" fillId="0" borderId="12" xfId="0" applyFont="1" applyBorder="1" applyAlignment="1">
      <alignment horizont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5" fillId="0" borderId="4"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6" fillId="0" borderId="4" xfId="0" applyFont="1" applyBorder="1" applyAlignment="1">
      <alignment horizontal="center"/>
    </xf>
    <xf numFmtId="0" fontId="2" fillId="0" borderId="0" xfId="0" applyFont="1" applyBorder="1" applyAlignment="1">
      <alignment horizontal="left" vertical="top" wrapText="1"/>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8" xfId="0" applyFont="1" applyFill="1" applyBorder="1" applyAlignment="1">
      <alignment horizontal="center"/>
    </xf>
    <xf numFmtId="164" fontId="5" fillId="2" borderId="5" xfId="0" applyNumberFormat="1" applyFont="1" applyFill="1" applyBorder="1" applyAlignment="1">
      <alignment horizontal="center"/>
    </xf>
    <xf numFmtId="164" fontId="5" fillId="2" borderId="6" xfId="0" applyNumberFormat="1" applyFont="1" applyFill="1" applyBorder="1" applyAlignment="1">
      <alignment horizontal="center"/>
    </xf>
    <xf numFmtId="164" fontId="5" fillId="2" borderId="8" xfId="0" applyNumberFormat="1" applyFont="1" applyFill="1" applyBorder="1" applyAlignment="1">
      <alignment horizontal="center"/>
    </xf>
    <xf numFmtId="0" fontId="6" fillId="0" borderId="4" xfId="0" applyFont="1" applyBorder="1" applyAlignment="1">
      <alignment horizontal="center" vertical="center" textRotation="90"/>
    </xf>
    <xf numFmtId="0" fontId="5" fillId="0" borderId="4" xfId="0" applyFont="1" applyBorder="1" applyAlignment="1">
      <alignment horizontal="left" vertical="top"/>
    </xf>
    <xf numFmtId="0" fontId="6" fillId="0" borderId="0" xfId="0" applyFont="1" applyAlignment="1">
      <alignment horizontal="left" vertical="center"/>
    </xf>
    <xf numFmtId="0" fontId="5" fillId="0" borderId="9" xfId="0" applyFont="1" applyBorder="1" applyAlignment="1">
      <alignment horizontal="left" vertical="top"/>
    </xf>
    <xf numFmtId="0" fontId="5" fillId="0" borderId="7" xfId="0" applyFont="1" applyBorder="1" applyAlignment="1">
      <alignment horizontal="left" vertical="top"/>
    </xf>
    <xf numFmtId="0" fontId="5" fillId="0" borderId="10" xfId="0" applyFont="1" applyBorder="1" applyAlignment="1">
      <alignment horizontal="left" vertical="top"/>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164" fontId="5" fillId="0" borderId="5" xfId="0" applyNumberFormat="1" applyFont="1" applyBorder="1" applyAlignment="1">
      <alignment horizontal="center"/>
    </xf>
    <xf numFmtId="164" fontId="5" fillId="0" borderId="6" xfId="0" applyNumberFormat="1" applyFont="1" applyBorder="1" applyAlignment="1">
      <alignment horizontal="center"/>
    </xf>
    <xf numFmtId="164" fontId="5" fillId="0" borderId="8" xfId="0" applyNumberFormat="1" applyFont="1" applyBorder="1" applyAlignment="1">
      <alignment horizontal="center"/>
    </xf>
  </cellXfs>
  <cellStyles count="3">
    <cellStyle name="Обычный" xfId="0" builtinId="0"/>
    <cellStyle name="Обычный 2" xfId="2" xr:uid="{00000000-0005-0000-0000-000030000000}"/>
    <cellStyle name="Обычный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3454C-EDEB-48CF-8967-D5833D1FDE9A}">
  <sheetPr codeName="Лист1"/>
  <dimension ref="A1:AW121"/>
  <sheetViews>
    <sheetView tabSelected="1" view="pageLayout" zoomScale="145" zoomScaleNormal="100" zoomScalePageLayoutView="145" workbookViewId="0">
      <selection activeCell="F111" sqref="F111:H111"/>
    </sheetView>
  </sheetViews>
  <sheetFormatPr defaultColWidth="2" defaultRowHeight="11.25" customHeight="1" x14ac:dyDescent="0.2"/>
  <cols>
    <col min="1" max="16384" width="2" style="2"/>
  </cols>
  <sheetData>
    <row r="1" spans="1:46" ht="11.25" customHeight="1" x14ac:dyDescent="0.2">
      <c r="A1" s="1"/>
      <c r="B1" s="72" t="str">
        <f>Data!C2</f>
        <v>ОПРОСНЫЙ ЛИСТ</v>
      </c>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row>
    <row r="2" spans="1:46" ht="11.25" customHeight="1" x14ac:dyDescent="0.2">
      <c r="A2" s="1"/>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row>
    <row r="3" spans="1:46" ht="11.25" customHeight="1" x14ac:dyDescent="0.2">
      <c r="B3" s="73" t="str">
        <f>Data!C3</f>
        <v>Дата:</v>
      </c>
      <c r="C3" s="73"/>
      <c r="D3" s="74"/>
      <c r="E3" s="74"/>
      <c r="F3" s="74"/>
      <c r="G3" s="74"/>
      <c r="H3" s="74"/>
      <c r="I3" s="3"/>
      <c r="J3" s="3"/>
      <c r="K3" s="3"/>
      <c r="L3" s="3"/>
      <c r="M3" s="3"/>
      <c r="N3" s="3"/>
      <c r="O3" s="3"/>
      <c r="P3" s="3"/>
      <c r="Q3" s="3"/>
      <c r="R3" s="3"/>
      <c r="S3" s="3"/>
      <c r="T3" s="3"/>
      <c r="U3" s="3"/>
      <c r="V3" s="75" t="str">
        <f>Data!C4</f>
        <v>Язык:</v>
      </c>
      <c r="W3" s="75"/>
      <c r="X3" s="75"/>
      <c r="Y3" s="75"/>
      <c r="Z3" s="70" t="s">
        <v>66</v>
      </c>
      <c r="AA3" s="70"/>
      <c r="AB3" s="70"/>
      <c r="AC3" s="76" t="str">
        <f>Data!C5</f>
        <v>Номер опросного листа:</v>
      </c>
      <c r="AD3" s="76"/>
      <c r="AE3" s="76"/>
      <c r="AF3" s="76"/>
      <c r="AG3" s="76"/>
      <c r="AH3" s="76"/>
      <c r="AI3" s="76"/>
      <c r="AJ3" s="76"/>
      <c r="AK3" s="76"/>
      <c r="AL3" s="77"/>
      <c r="AM3" s="77"/>
      <c r="AN3" s="77"/>
      <c r="AO3" s="77"/>
      <c r="AP3" s="77"/>
      <c r="AQ3" s="77"/>
      <c r="AR3" s="77"/>
      <c r="AS3" s="77"/>
      <c r="AT3" s="77"/>
    </row>
    <row r="4" spans="1:46" ht="11.25" customHeight="1" x14ac:dyDescent="0.2">
      <c r="B4" s="92" t="str">
        <f>Data!C6</f>
        <v>Данные заказчика</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c r="AM4" s="92"/>
      <c r="AN4" s="92"/>
      <c r="AO4" s="92"/>
      <c r="AP4" s="92"/>
      <c r="AQ4" s="92"/>
      <c r="AR4" s="92"/>
      <c r="AS4" s="92"/>
      <c r="AT4" s="92"/>
    </row>
    <row r="5" spans="1:46" ht="11.25" customHeight="1" x14ac:dyDescent="0.2">
      <c r="B5" s="104" t="str">
        <f>Data!C7</f>
        <v>Заказчик:</v>
      </c>
      <c r="C5" s="105"/>
      <c r="D5" s="105"/>
      <c r="E5" s="105"/>
      <c r="F5" s="105"/>
      <c r="G5" s="105"/>
      <c r="H5" s="106"/>
      <c r="I5" s="17" t="s">
        <v>137</v>
      </c>
      <c r="J5" s="19"/>
      <c r="K5" s="54"/>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6"/>
    </row>
    <row r="6" spans="1:46" ht="11.25" customHeight="1" x14ac:dyDescent="0.2">
      <c r="B6" s="107"/>
      <c r="C6" s="108"/>
      <c r="D6" s="108"/>
      <c r="E6" s="108"/>
      <c r="F6" s="108"/>
      <c r="G6" s="108"/>
      <c r="H6" s="109"/>
      <c r="I6" s="17" t="s">
        <v>138</v>
      </c>
      <c r="J6" s="19"/>
      <c r="K6" s="54"/>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6"/>
    </row>
    <row r="7" spans="1:46" ht="11.25" customHeight="1" x14ac:dyDescent="0.2">
      <c r="B7" s="104" t="str">
        <f>Data!C8</f>
        <v>Юридический адрес:</v>
      </c>
      <c r="C7" s="105"/>
      <c r="D7" s="105"/>
      <c r="E7" s="105"/>
      <c r="F7" s="105"/>
      <c r="G7" s="105"/>
      <c r="H7" s="106"/>
      <c r="I7" s="17" t="s">
        <v>137</v>
      </c>
      <c r="J7" s="19"/>
      <c r="K7" s="54"/>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6"/>
    </row>
    <row r="8" spans="1:46" ht="11.25" customHeight="1" x14ac:dyDescent="0.2">
      <c r="B8" s="107"/>
      <c r="C8" s="108"/>
      <c r="D8" s="108"/>
      <c r="E8" s="108"/>
      <c r="F8" s="108"/>
      <c r="G8" s="108"/>
      <c r="H8" s="109"/>
      <c r="I8" s="17" t="s">
        <v>138</v>
      </c>
      <c r="J8" s="19"/>
      <c r="K8" s="54"/>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6"/>
    </row>
    <row r="9" spans="1:46" ht="11.25" customHeight="1" x14ac:dyDescent="0.2">
      <c r="B9" s="104" t="str">
        <f>Data!C9</f>
        <v>Почтовый адрес:</v>
      </c>
      <c r="C9" s="105"/>
      <c r="D9" s="105"/>
      <c r="E9" s="105"/>
      <c r="F9" s="105"/>
      <c r="G9" s="105"/>
      <c r="H9" s="106"/>
      <c r="I9" s="17" t="s">
        <v>137</v>
      </c>
      <c r="J9" s="19"/>
      <c r="K9" s="54"/>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6"/>
    </row>
    <row r="10" spans="1:46" ht="11.25" customHeight="1" x14ac:dyDescent="0.2">
      <c r="B10" s="107"/>
      <c r="C10" s="108"/>
      <c r="D10" s="108"/>
      <c r="E10" s="108"/>
      <c r="F10" s="108"/>
      <c r="G10" s="108"/>
      <c r="H10" s="109"/>
      <c r="I10" s="17" t="s">
        <v>138</v>
      </c>
      <c r="J10" s="19"/>
      <c r="K10" s="54"/>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6"/>
    </row>
    <row r="11" spans="1:46" ht="11.25" customHeight="1" x14ac:dyDescent="0.2">
      <c r="B11" s="104" t="str">
        <f>Data!C10</f>
        <v>Контактное лицо:</v>
      </c>
      <c r="C11" s="105"/>
      <c r="D11" s="105"/>
      <c r="E11" s="105"/>
      <c r="F11" s="105"/>
      <c r="G11" s="105"/>
      <c r="H11" s="106"/>
      <c r="I11" s="17" t="s">
        <v>137</v>
      </c>
      <c r="J11" s="19"/>
      <c r="K11" s="54"/>
      <c r="L11" s="55"/>
      <c r="M11" s="55"/>
      <c r="N11" s="55"/>
      <c r="O11" s="55"/>
      <c r="P11" s="55"/>
      <c r="Q11" s="55"/>
      <c r="R11" s="55"/>
      <c r="S11" s="55"/>
      <c r="T11" s="55"/>
      <c r="U11" s="55"/>
      <c r="V11" s="55"/>
      <c r="W11" s="55"/>
      <c r="X11" s="55"/>
      <c r="Y11" s="55"/>
      <c r="Z11" s="55"/>
      <c r="AA11" s="55"/>
      <c r="AB11" s="56"/>
      <c r="AC11" s="57" t="str">
        <f>Data!C12</f>
        <v>Телефон рабочий:</v>
      </c>
      <c r="AD11" s="58"/>
      <c r="AE11" s="58"/>
      <c r="AF11" s="58"/>
      <c r="AG11" s="58"/>
      <c r="AH11" s="59"/>
      <c r="AI11" s="54"/>
      <c r="AJ11" s="55"/>
      <c r="AK11" s="55"/>
      <c r="AL11" s="55"/>
      <c r="AM11" s="55"/>
      <c r="AN11" s="55"/>
      <c r="AO11" s="55"/>
      <c r="AP11" s="55"/>
      <c r="AQ11" s="55"/>
      <c r="AR11" s="55"/>
      <c r="AS11" s="55"/>
      <c r="AT11" s="56"/>
    </row>
    <row r="12" spans="1:46" ht="11.25" customHeight="1" x14ac:dyDescent="0.2">
      <c r="B12" s="107"/>
      <c r="C12" s="108"/>
      <c r="D12" s="108"/>
      <c r="E12" s="108"/>
      <c r="F12" s="108"/>
      <c r="G12" s="108"/>
      <c r="H12" s="109"/>
      <c r="I12" s="17" t="s">
        <v>138</v>
      </c>
      <c r="J12" s="19"/>
      <c r="K12" s="54"/>
      <c r="L12" s="55"/>
      <c r="M12" s="55"/>
      <c r="N12" s="55"/>
      <c r="O12" s="55"/>
      <c r="P12" s="55"/>
      <c r="Q12" s="55"/>
      <c r="R12" s="55"/>
      <c r="S12" s="55"/>
      <c r="T12" s="55"/>
      <c r="U12" s="55"/>
      <c r="V12" s="55"/>
      <c r="W12" s="55"/>
      <c r="X12" s="55"/>
      <c r="Y12" s="55"/>
      <c r="Z12" s="55"/>
      <c r="AA12" s="55"/>
      <c r="AB12" s="56"/>
      <c r="AC12" s="57" t="str">
        <f>Data!C13</f>
        <v>Телефон мобильный:</v>
      </c>
      <c r="AD12" s="58"/>
      <c r="AE12" s="58"/>
      <c r="AF12" s="58"/>
      <c r="AG12" s="58"/>
      <c r="AH12" s="59"/>
      <c r="AI12" s="54"/>
      <c r="AJ12" s="55"/>
      <c r="AK12" s="55"/>
      <c r="AL12" s="55"/>
      <c r="AM12" s="55"/>
      <c r="AN12" s="55"/>
      <c r="AO12" s="55"/>
      <c r="AP12" s="55"/>
      <c r="AQ12" s="55"/>
      <c r="AR12" s="55"/>
      <c r="AS12" s="55"/>
      <c r="AT12" s="56"/>
    </row>
    <row r="13" spans="1:46" ht="11.25" customHeight="1" x14ac:dyDescent="0.2">
      <c r="B13" s="102" t="str">
        <f>Data!C11</f>
        <v>Должность:</v>
      </c>
      <c r="C13" s="102"/>
      <c r="D13" s="102"/>
      <c r="E13" s="102"/>
      <c r="F13" s="102"/>
      <c r="G13" s="102"/>
      <c r="H13" s="102"/>
      <c r="I13" s="17" t="s">
        <v>137</v>
      </c>
      <c r="J13" s="19"/>
      <c r="K13" s="54"/>
      <c r="L13" s="55"/>
      <c r="M13" s="55"/>
      <c r="N13" s="55"/>
      <c r="O13" s="55"/>
      <c r="P13" s="55"/>
      <c r="Q13" s="55"/>
      <c r="R13" s="55"/>
      <c r="S13" s="55"/>
      <c r="T13" s="55"/>
      <c r="U13" s="55"/>
      <c r="V13" s="55"/>
      <c r="W13" s="55"/>
      <c r="X13" s="55"/>
      <c r="Y13" s="55"/>
      <c r="Z13" s="55"/>
      <c r="AA13" s="55"/>
      <c r="AB13" s="56"/>
      <c r="AC13" s="57" t="str">
        <f>Data!C14</f>
        <v>Электронная почта:</v>
      </c>
      <c r="AD13" s="58"/>
      <c r="AE13" s="58"/>
      <c r="AF13" s="58"/>
      <c r="AG13" s="58"/>
      <c r="AH13" s="59"/>
      <c r="AI13" s="54"/>
      <c r="AJ13" s="55"/>
      <c r="AK13" s="55"/>
      <c r="AL13" s="55"/>
      <c r="AM13" s="55"/>
      <c r="AN13" s="55"/>
      <c r="AO13" s="55"/>
      <c r="AP13" s="55"/>
      <c r="AQ13" s="55"/>
      <c r="AR13" s="55"/>
      <c r="AS13" s="55"/>
      <c r="AT13" s="56"/>
    </row>
    <row r="14" spans="1:46" ht="11.25" customHeight="1" x14ac:dyDescent="0.2">
      <c r="B14" s="102"/>
      <c r="C14" s="102"/>
      <c r="D14" s="102"/>
      <c r="E14" s="102"/>
      <c r="F14" s="102"/>
      <c r="G14" s="102"/>
      <c r="H14" s="102"/>
      <c r="I14" s="17" t="s">
        <v>138</v>
      </c>
      <c r="J14" s="19"/>
      <c r="K14" s="54"/>
      <c r="L14" s="55"/>
      <c r="M14" s="55"/>
      <c r="N14" s="55"/>
      <c r="O14" s="55"/>
      <c r="P14" s="55"/>
      <c r="Q14" s="55"/>
      <c r="R14" s="55"/>
      <c r="S14" s="55"/>
      <c r="T14" s="55"/>
      <c r="U14" s="55"/>
      <c r="V14" s="55"/>
      <c r="W14" s="55"/>
      <c r="X14" s="55"/>
      <c r="Y14" s="55"/>
      <c r="Z14" s="55"/>
      <c r="AA14" s="55"/>
      <c r="AB14" s="56"/>
      <c r="AC14" s="57" t="str">
        <f>Data!C15</f>
        <v>Примечание:</v>
      </c>
      <c r="AD14" s="58"/>
      <c r="AE14" s="58"/>
      <c r="AF14" s="58"/>
      <c r="AG14" s="58"/>
      <c r="AH14" s="59"/>
      <c r="AI14" s="54"/>
      <c r="AJ14" s="55"/>
      <c r="AK14" s="55"/>
      <c r="AL14" s="55"/>
      <c r="AM14" s="55"/>
      <c r="AN14" s="55"/>
      <c r="AO14" s="55"/>
      <c r="AP14" s="55"/>
      <c r="AQ14" s="55"/>
      <c r="AR14" s="55"/>
      <c r="AS14" s="55"/>
      <c r="AT14" s="56"/>
    </row>
    <row r="15" spans="1:46" ht="11.25" customHeight="1" x14ac:dyDescent="0.2">
      <c r="B15" s="10"/>
      <c r="C15" s="10"/>
      <c r="D15" s="10"/>
      <c r="E15" s="10"/>
      <c r="F15" s="10"/>
      <c r="G15" s="10"/>
      <c r="H15" s="10"/>
      <c r="I15" s="11"/>
      <c r="J15" s="11"/>
      <c r="K15" s="11"/>
      <c r="L15" s="11"/>
      <c r="M15" s="11"/>
      <c r="N15" s="11"/>
      <c r="O15" s="11"/>
      <c r="P15" s="11"/>
      <c r="Q15" s="11"/>
      <c r="R15" s="11"/>
      <c r="S15" s="11"/>
      <c r="T15" s="11"/>
      <c r="U15" s="11"/>
      <c r="V15" s="11"/>
      <c r="W15" s="11"/>
      <c r="X15" s="11"/>
      <c r="Y15" s="11"/>
      <c r="Z15" s="11"/>
      <c r="AA15" s="11"/>
      <c r="AB15" s="11"/>
      <c r="AC15" s="3"/>
      <c r="AD15" s="3"/>
      <c r="AE15" s="3"/>
      <c r="AF15" s="3"/>
      <c r="AG15" s="3"/>
      <c r="AH15" s="3"/>
      <c r="AI15" s="3"/>
      <c r="AJ15" s="3"/>
      <c r="AK15" s="3"/>
      <c r="AL15" s="3"/>
      <c r="AM15" s="3"/>
      <c r="AN15" s="3"/>
      <c r="AO15" s="3"/>
      <c r="AP15" s="3"/>
      <c r="AQ15" s="3"/>
      <c r="AR15" s="3"/>
      <c r="AS15" s="3"/>
      <c r="AT15" s="3"/>
    </row>
    <row r="16" spans="1:46" ht="11.25" customHeight="1" x14ac:dyDescent="0.2">
      <c r="B16" s="103" t="str">
        <f>Data!C15</f>
        <v>Примечание:</v>
      </c>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103"/>
    </row>
    <row r="17" spans="2:49" ht="11.25" customHeight="1" x14ac:dyDescent="0.2">
      <c r="B17" s="4">
        <v>1</v>
      </c>
      <c r="C17" s="93" t="str">
        <f>Data!C16</f>
        <v>Наши инженеры-технологи хотели бы предложить решения, которые прослужат весь срок службы всех скважин на месторождении</v>
      </c>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row>
    <row r="18" spans="2:49" ht="11.25" customHeight="1" x14ac:dyDescent="0.2">
      <c r="B18" s="4">
        <v>2</v>
      </c>
      <c r="C18" s="93" t="str">
        <f>Data!C17</f>
        <v>Формат Опросного Листа предусматривает "Минимальные" и "Дополнительные" данные по скважинам. Мы сможем предложить лучшее решение при предоставлении максимального набора данных.</v>
      </c>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row>
    <row r="19" spans="2:49" ht="11.25" customHeight="1" x14ac:dyDescent="0.2">
      <c r="B19" s="1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row>
    <row r="20" spans="2:49" ht="11.25" customHeight="1" x14ac:dyDescent="0.2">
      <c r="B20" s="13"/>
      <c r="C20" s="13"/>
      <c r="D20" s="14"/>
      <c r="E20" s="14"/>
      <c r="F20" s="14"/>
      <c r="G20" s="14"/>
      <c r="H20" s="14"/>
      <c r="I20" s="3"/>
      <c r="J20" s="3"/>
      <c r="K20" s="3"/>
      <c r="L20" s="3"/>
      <c r="M20" s="3"/>
      <c r="N20" s="3"/>
      <c r="O20" s="5"/>
      <c r="P20" s="5"/>
      <c r="Q20" s="5"/>
      <c r="R20" s="5"/>
      <c r="S20" s="5"/>
      <c r="T20" s="5"/>
      <c r="U20" s="5"/>
      <c r="V20" s="15"/>
      <c r="W20" s="15"/>
      <c r="X20" s="15"/>
      <c r="Y20" s="15"/>
      <c r="Z20" s="15"/>
      <c r="AA20" s="15"/>
      <c r="AB20" s="15"/>
      <c r="AC20" s="15"/>
      <c r="AD20" s="15"/>
      <c r="AE20" s="15"/>
      <c r="AF20" s="15"/>
      <c r="AG20" s="15"/>
      <c r="AH20" s="3"/>
      <c r="AI20" s="3"/>
      <c r="AJ20" s="3"/>
      <c r="AK20" s="3"/>
      <c r="AL20" s="3"/>
      <c r="AM20" s="3"/>
      <c r="AN20" s="3"/>
      <c r="AO20" s="3"/>
      <c r="AP20" s="3"/>
      <c r="AQ20" s="3"/>
      <c r="AR20" s="3"/>
      <c r="AS20" s="3"/>
      <c r="AT20" s="3"/>
    </row>
    <row r="21" spans="2:49" ht="11.25" customHeight="1" x14ac:dyDescent="0.2">
      <c r="B21" s="87" t="str">
        <f>Data!C18</f>
        <v>Минимальные данные для заказа</v>
      </c>
      <c r="C21" s="87"/>
      <c r="D21" s="87"/>
      <c r="E21" s="87"/>
      <c r="F21" s="87"/>
      <c r="G21" s="87"/>
      <c r="H21" s="87"/>
      <c r="I21" s="87"/>
      <c r="J21" s="87"/>
      <c r="K21" s="87"/>
      <c r="L21" s="87"/>
      <c r="M21" s="87"/>
      <c r="N21" s="87"/>
      <c r="O21" s="87"/>
      <c r="P21" s="87"/>
      <c r="Q21" s="87"/>
      <c r="R21" s="87"/>
      <c r="S21" s="87"/>
      <c r="T21" s="87"/>
      <c r="U21" s="87"/>
      <c r="V21" s="87"/>
      <c r="W21" s="87"/>
      <c r="X21" s="3"/>
      <c r="Y21" s="87" t="str">
        <f>Data!C47</f>
        <v>Механические требования</v>
      </c>
      <c r="Z21" s="87"/>
      <c r="AA21" s="87"/>
      <c r="AB21" s="87"/>
      <c r="AC21" s="87"/>
      <c r="AD21" s="87"/>
      <c r="AE21" s="87"/>
      <c r="AF21" s="87"/>
      <c r="AG21" s="87"/>
      <c r="AH21" s="87"/>
      <c r="AI21" s="87"/>
      <c r="AJ21" s="87"/>
      <c r="AK21" s="87"/>
      <c r="AL21" s="87"/>
      <c r="AM21" s="87"/>
      <c r="AN21" s="87"/>
      <c r="AO21" s="87"/>
      <c r="AP21" s="87"/>
      <c r="AQ21" s="87"/>
      <c r="AR21" s="87"/>
      <c r="AS21" s="87"/>
      <c r="AT21" s="87"/>
    </row>
    <row r="22" spans="2:49" ht="11.25" customHeight="1" x14ac:dyDescent="0.2">
      <c r="B22" s="92" t="str">
        <f>Data!C19</f>
        <v>Данные процесса</v>
      </c>
      <c r="C22" s="92"/>
      <c r="D22" s="92"/>
      <c r="E22" s="92"/>
      <c r="F22" s="92"/>
      <c r="G22" s="92"/>
      <c r="H22" s="92"/>
      <c r="I22" s="92"/>
      <c r="J22" s="92"/>
      <c r="K22" s="92"/>
      <c r="L22" s="92"/>
      <c r="M22" s="92"/>
      <c r="N22" s="92"/>
      <c r="O22" s="92"/>
      <c r="P22" s="92"/>
      <c r="Q22" s="92"/>
      <c r="R22" s="92"/>
      <c r="S22" s="92"/>
      <c r="T22" s="92"/>
      <c r="U22" s="92"/>
      <c r="V22" s="92"/>
      <c r="W22" s="92"/>
      <c r="X22" s="3"/>
      <c r="Y22" s="87"/>
      <c r="Z22" s="87"/>
      <c r="AA22" s="87"/>
      <c r="AB22" s="87"/>
      <c r="AC22" s="87"/>
      <c r="AD22" s="87"/>
      <c r="AE22" s="87"/>
      <c r="AF22" s="87"/>
      <c r="AG22" s="87"/>
      <c r="AH22" s="87"/>
      <c r="AI22" s="87" t="str">
        <f>Data!C48</f>
        <v>DN</v>
      </c>
      <c r="AJ22" s="87"/>
      <c r="AK22" s="87"/>
      <c r="AL22" s="87"/>
      <c r="AM22" s="87" t="str">
        <f>Data!C49</f>
        <v>PN</v>
      </c>
      <c r="AN22" s="87"/>
      <c r="AO22" s="87"/>
      <c r="AP22" s="87"/>
      <c r="AQ22" s="87" t="str">
        <f>Data!C50</f>
        <v>Тип</v>
      </c>
      <c r="AR22" s="87"/>
      <c r="AS22" s="87"/>
      <c r="AT22" s="87"/>
    </row>
    <row r="23" spans="2:49" ht="11.25" customHeight="1" x14ac:dyDescent="0.2">
      <c r="B23" s="92" t="str">
        <f>Data!C20</f>
        <v>Параметр</v>
      </c>
      <c r="C23" s="92"/>
      <c r="D23" s="92"/>
      <c r="E23" s="92"/>
      <c r="F23" s="92"/>
      <c r="G23" s="92"/>
      <c r="H23" s="92" t="str">
        <f>Data!C21</f>
        <v>Ед. изм.</v>
      </c>
      <c r="I23" s="92"/>
      <c r="J23" s="92"/>
      <c r="K23" s="92"/>
      <c r="L23" s="92" t="str">
        <f>Data!C22</f>
        <v>Мин.</v>
      </c>
      <c r="M23" s="92"/>
      <c r="N23" s="92"/>
      <c r="O23" s="92"/>
      <c r="P23" s="92" t="str">
        <f>Data!C23</f>
        <v>Ном.</v>
      </c>
      <c r="Q23" s="92"/>
      <c r="R23" s="92"/>
      <c r="S23" s="92"/>
      <c r="T23" s="92" t="str">
        <f>Data!C24</f>
        <v>Макс.</v>
      </c>
      <c r="U23" s="92"/>
      <c r="V23" s="92"/>
      <c r="W23" s="92"/>
      <c r="X23" s="3"/>
      <c r="Y23" s="88" t="str">
        <f>Data!C51</f>
        <v>Впускная труба</v>
      </c>
      <c r="Z23" s="88"/>
      <c r="AA23" s="88"/>
      <c r="AB23" s="88"/>
      <c r="AC23" s="88"/>
      <c r="AD23" s="88"/>
      <c r="AE23" s="88"/>
      <c r="AF23" s="88"/>
      <c r="AG23" s="88"/>
      <c r="AH23" s="88"/>
      <c r="AI23" s="31"/>
      <c r="AJ23" s="31"/>
      <c r="AK23" s="31"/>
      <c r="AL23" s="31"/>
      <c r="AM23" s="31"/>
      <c r="AN23" s="31"/>
      <c r="AO23" s="31"/>
      <c r="AP23" s="31"/>
      <c r="AQ23" s="31"/>
      <c r="AR23" s="31"/>
      <c r="AS23" s="31"/>
      <c r="AT23" s="31"/>
    </row>
    <row r="24" spans="2:49" ht="11.25" customHeight="1" x14ac:dyDescent="0.2">
      <c r="B24" s="62" t="str">
        <f>Data!C25</f>
        <v>Раб. Давление</v>
      </c>
      <c r="C24" s="63"/>
      <c r="D24" s="63"/>
      <c r="E24" s="63"/>
      <c r="F24" s="63"/>
      <c r="G24" s="64"/>
      <c r="H24" s="31"/>
      <c r="I24" s="31"/>
      <c r="J24" s="31"/>
      <c r="K24" s="31"/>
      <c r="L24" s="110"/>
      <c r="M24" s="111"/>
      <c r="N24" s="111"/>
      <c r="O24" s="112"/>
      <c r="P24" s="110"/>
      <c r="Q24" s="111"/>
      <c r="R24" s="111"/>
      <c r="S24" s="112"/>
      <c r="T24" s="110"/>
      <c r="U24" s="111"/>
      <c r="V24" s="111"/>
      <c r="W24" s="112"/>
      <c r="X24" s="3"/>
      <c r="Y24" s="88" t="str">
        <f>Data!C52</f>
        <v>Выпускная труба</v>
      </c>
      <c r="Z24" s="88"/>
      <c r="AA24" s="88"/>
      <c r="AB24" s="88"/>
      <c r="AC24" s="88"/>
      <c r="AD24" s="88"/>
      <c r="AE24" s="88"/>
      <c r="AF24" s="88"/>
      <c r="AG24" s="88"/>
      <c r="AH24" s="88"/>
      <c r="AI24" s="31"/>
      <c r="AJ24" s="31"/>
      <c r="AK24" s="31"/>
      <c r="AL24" s="31"/>
      <c r="AM24" s="31"/>
      <c r="AN24" s="31"/>
      <c r="AO24" s="31"/>
      <c r="AP24" s="31"/>
      <c r="AQ24" s="31"/>
      <c r="AR24" s="31"/>
      <c r="AS24" s="31"/>
      <c r="AT24" s="31"/>
    </row>
    <row r="25" spans="2:49" ht="11.25" customHeight="1" x14ac:dyDescent="0.2">
      <c r="B25" s="65"/>
      <c r="C25" s="66"/>
      <c r="D25" s="66"/>
      <c r="E25" s="66"/>
      <c r="F25" s="66"/>
      <c r="G25" s="67"/>
      <c r="H25" s="95" t="s">
        <v>148</v>
      </c>
      <c r="I25" s="96"/>
      <c r="J25" s="96"/>
      <c r="K25" s="97"/>
      <c r="L25" s="98" t="str">
        <f>IFERROR(_xlfn.IFS(L24="","",$H$24="MPa(a)",L24,$H$24="MPa(g)",L24+0.1,$H$24="KPa(a)",(L24*0.001),$H$24="KPa(g)",(L24*0.001)+0.1,$H$24="bar(a)",(L24*0.1),$H$24="bar(g)",(L24*0.1)+0.1,$H$24="psi(a)",(L24*0.0068947573),$H$24="psi(g)",(L24*0.0068947573)+0.1),"")</f>
        <v/>
      </c>
      <c r="M25" s="99"/>
      <c r="N25" s="99"/>
      <c r="O25" s="100"/>
      <c r="P25" s="98" t="str">
        <f t="shared" ref="P25" si="0">IFERROR(_xlfn.IFS(P24="","",$H$24="MPa(a)",P24,$H$24="MPa(g)",P24+0.1,$H$24="KPa(a)",(P24*0.001),$H$24="KPa(g)",(P24*0.001)+0.1,$H$24="bar(a)",(P24*0.1),$H$24="bar(g)",(P24*0.1)+0.1,$H$24="psi(a)",(P24*0.0068947573),$H$24="psi(g)",(P24*0.0068947573)+0.1),"")</f>
        <v/>
      </c>
      <c r="Q25" s="99"/>
      <c r="R25" s="99"/>
      <c r="S25" s="100"/>
      <c r="T25" s="98" t="str">
        <f t="shared" ref="T25" si="1">IFERROR(_xlfn.IFS(T24="","",$H$24="MPa(a)",T24,$H$24="MPa(g)",T24+0.1,$H$24="KPa(a)",(T24*0.001),$H$24="KPa(g)",(T24*0.001)+0.1,$H$24="bar(a)",(T24*0.1),$H$24="bar(g)",(T24*0.1)+0.1,$H$24="psi(a)",(T24*0.0068947573),$H$24="psi(g)",(T24*0.0068947573)+0.1),"")</f>
        <v/>
      </c>
      <c r="U25" s="99"/>
      <c r="V25" s="99"/>
      <c r="W25" s="100"/>
      <c r="X25" s="3"/>
      <c r="Y25" s="89" t="str">
        <f>Data!C53</f>
        <v>Укажите все требуемые дополнительные стандарты:</v>
      </c>
      <c r="Z25" s="90"/>
      <c r="AA25" s="90"/>
      <c r="AB25" s="90"/>
      <c r="AC25" s="90"/>
      <c r="AD25" s="90"/>
      <c r="AE25" s="90"/>
      <c r="AF25" s="90"/>
      <c r="AG25" s="90"/>
      <c r="AH25" s="90"/>
      <c r="AI25" s="90"/>
      <c r="AJ25" s="90"/>
      <c r="AK25" s="90"/>
      <c r="AL25" s="90"/>
      <c r="AM25" s="90"/>
      <c r="AN25" s="90"/>
      <c r="AO25" s="90"/>
      <c r="AP25" s="90"/>
      <c r="AQ25" s="90"/>
      <c r="AR25" s="90"/>
      <c r="AS25" s="90"/>
      <c r="AT25" s="91"/>
    </row>
    <row r="26" spans="2:49" ht="11.25" customHeight="1" x14ac:dyDescent="0.2">
      <c r="B26" s="62" t="str">
        <f>Data!C26</f>
        <v>Раб. Температура</v>
      </c>
      <c r="C26" s="63"/>
      <c r="D26" s="63"/>
      <c r="E26" s="63"/>
      <c r="F26" s="63"/>
      <c r="G26" s="64"/>
      <c r="H26" s="31"/>
      <c r="I26" s="31"/>
      <c r="J26" s="31"/>
      <c r="K26" s="31"/>
      <c r="L26" s="110"/>
      <c r="M26" s="111"/>
      <c r="N26" s="111"/>
      <c r="O26" s="112"/>
      <c r="P26" s="110"/>
      <c r="Q26" s="111"/>
      <c r="R26" s="111"/>
      <c r="S26" s="112"/>
      <c r="T26" s="110"/>
      <c r="U26" s="111"/>
      <c r="V26" s="111"/>
      <c r="W26" s="112"/>
      <c r="X26" s="3"/>
      <c r="Y26" s="89"/>
      <c r="Z26" s="90"/>
      <c r="AA26" s="90"/>
      <c r="AB26" s="90"/>
      <c r="AC26" s="90"/>
      <c r="AD26" s="90"/>
      <c r="AE26" s="90"/>
      <c r="AF26" s="90"/>
      <c r="AG26" s="90"/>
      <c r="AH26" s="90"/>
      <c r="AI26" s="90"/>
      <c r="AJ26" s="90"/>
      <c r="AK26" s="90"/>
      <c r="AL26" s="90"/>
      <c r="AM26" s="90"/>
      <c r="AN26" s="90"/>
      <c r="AO26" s="90"/>
      <c r="AP26" s="90"/>
      <c r="AQ26" s="90"/>
      <c r="AR26" s="90"/>
      <c r="AS26" s="90"/>
      <c r="AT26" s="91"/>
    </row>
    <row r="27" spans="2:49" ht="11.25" customHeight="1" x14ac:dyDescent="0.2">
      <c r="B27" s="65"/>
      <c r="C27" s="66"/>
      <c r="D27" s="66"/>
      <c r="E27" s="66"/>
      <c r="F27" s="66"/>
      <c r="G27" s="67"/>
      <c r="H27" s="95" t="s">
        <v>140</v>
      </c>
      <c r="I27" s="96"/>
      <c r="J27" s="96"/>
      <c r="K27" s="97"/>
      <c r="L27" s="98" t="str">
        <f>IFERROR(_xlfn.IFS($H$26="°C",L26+273.15,$H$26="°F",(L26+459.67)*5/9,$H$26="°K",L26,"",""),"")</f>
        <v/>
      </c>
      <c r="M27" s="99"/>
      <c r="N27" s="99"/>
      <c r="O27" s="100"/>
      <c r="P27" s="98" t="str">
        <f>IFERROR(_xlfn.IFS($H$26="°C",P26+273.15,$H$26="°F",(P26+459.67)*5/9,$H$26="°K",P26),"")</f>
        <v/>
      </c>
      <c r="Q27" s="99"/>
      <c r="R27" s="99"/>
      <c r="S27" s="100"/>
      <c r="T27" s="98" t="str">
        <f>IFERROR(_xlfn.IFS($H$26="°C",T26+273.15,$H$26="°F",(T26+459.67)*5/9,$H$26="°K",T26),"")</f>
        <v/>
      </c>
      <c r="U27" s="99"/>
      <c r="V27" s="99"/>
      <c r="W27" s="100"/>
      <c r="X27" s="3"/>
      <c r="Y27" s="89"/>
      <c r="Z27" s="90"/>
      <c r="AA27" s="90"/>
      <c r="AB27" s="90"/>
      <c r="AC27" s="90"/>
      <c r="AD27" s="90"/>
      <c r="AE27" s="90"/>
      <c r="AF27" s="90"/>
      <c r="AG27" s="90"/>
      <c r="AH27" s="90"/>
      <c r="AI27" s="90"/>
      <c r="AJ27" s="90"/>
      <c r="AK27" s="90"/>
      <c r="AL27" s="90"/>
      <c r="AM27" s="90"/>
      <c r="AN27" s="90"/>
      <c r="AO27" s="90"/>
      <c r="AP27" s="90"/>
      <c r="AQ27" s="90"/>
      <c r="AR27" s="90"/>
      <c r="AS27" s="90"/>
      <c r="AT27" s="91"/>
    </row>
    <row r="28" spans="2:49" ht="11.25" customHeight="1" x14ac:dyDescent="0.2">
      <c r="B28" s="62" t="str">
        <f>Data!C27</f>
        <v>Общ. Жидкость</v>
      </c>
      <c r="C28" s="63"/>
      <c r="D28" s="63"/>
      <c r="E28" s="63"/>
      <c r="F28" s="63"/>
      <c r="G28" s="64"/>
      <c r="H28" s="31"/>
      <c r="I28" s="31"/>
      <c r="J28" s="31"/>
      <c r="K28" s="31"/>
      <c r="L28" s="110"/>
      <c r="M28" s="111"/>
      <c r="N28" s="111"/>
      <c r="O28" s="112"/>
      <c r="P28" s="110"/>
      <c r="Q28" s="111"/>
      <c r="R28" s="111"/>
      <c r="S28" s="112"/>
      <c r="T28" s="110"/>
      <c r="U28" s="111"/>
      <c r="V28" s="111"/>
      <c r="W28" s="112"/>
      <c r="X28" s="3"/>
      <c r="Y28" s="89"/>
      <c r="Z28" s="90"/>
      <c r="AA28" s="90"/>
      <c r="AB28" s="90"/>
      <c r="AC28" s="90"/>
      <c r="AD28" s="90"/>
      <c r="AE28" s="90"/>
      <c r="AF28" s="90"/>
      <c r="AG28" s="90"/>
      <c r="AH28" s="90"/>
      <c r="AI28" s="90"/>
      <c r="AJ28" s="90"/>
      <c r="AK28" s="90"/>
      <c r="AL28" s="90"/>
      <c r="AM28" s="90"/>
      <c r="AN28" s="90"/>
      <c r="AO28" s="90"/>
      <c r="AP28" s="90"/>
      <c r="AQ28" s="90"/>
      <c r="AR28" s="90"/>
      <c r="AS28" s="90"/>
      <c r="AT28" s="91"/>
    </row>
    <row r="29" spans="2:49" ht="11.25" customHeight="1" x14ac:dyDescent="0.2">
      <c r="B29" s="65"/>
      <c r="C29" s="66"/>
      <c r="D29" s="66"/>
      <c r="E29" s="66"/>
      <c r="F29" s="66"/>
      <c r="G29" s="67"/>
      <c r="H29" s="95" t="s">
        <v>150</v>
      </c>
      <c r="I29" s="96"/>
      <c r="J29" s="96"/>
      <c r="K29" s="97"/>
      <c r="L29" s="98" t="str">
        <f>IFERROR(_xlfn.IFS($H$28="","",$H$28="m3/d",L28,$H$28="m3/h",L28*24,$H$28="bbl/d",L28*0.158987,$H$28="bbl/h",L28*24*0.158987),"")</f>
        <v/>
      </c>
      <c r="M29" s="99"/>
      <c r="N29" s="99"/>
      <c r="O29" s="100"/>
      <c r="P29" s="98" t="str">
        <f t="shared" ref="P29" si="2">IFERROR(_xlfn.IFS($H$28="","",$H$28="m3/d",P28,$H$28="m3/h",P28*24,$H$28="bbl/d",P28*0.158987,$H$28="bbl/h",P28*24*0.158987),"")</f>
        <v/>
      </c>
      <c r="Q29" s="99"/>
      <c r="R29" s="99"/>
      <c r="S29" s="100"/>
      <c r="T29" s="98" t="str">
        <f t="shared" ref="T29" si="3">IFERROR(_xlfn.IFS($H$28="","",$H$28="m3/d",T28,$H$28="m3/h",T28*24,$H$28="bbl/d",T28*0.158987,$H$28="bbl/h",T28*24*0.158987),"")</f>
        <v/>
      </c>
      <c r="U29" s="99"/>
      <c r="V29" s="99"/>
      <c r="W29" s="100"/>
      <c r="X29" s="3"/>
      <c r="Y29" s="89"/>
      <c r="Z29" s="90"/>
      <c r="AA29" s="90"/>
      <c r="AB29" s="90"/>
      <c r="AC29" s="90"/>
      <c r="AD29" s="90"/>
      <c r="AE29" s="90"/>
      <c r="AF29" s="90"/>
      <c r="AG29" s="90"/>
      <c r="AH29" s="90"/>
      <c r="AI29" s="90"/>
      <c r="AJ29" s="90"/>
      <c r="AK29" s="90"/>
      <c r="AL29" s="90"/>
      <c r="AM29" s="90"/>
      <c r="AN29" s="90"/>
      <c r="AO29" s="90"/>
      <c r="AP29" s="90"/>
      <c r="AQ29" s="90"/>
      <c r="AR29" s="90"/>
      <c r="AS29" s="90"/>
      <c r="AT29" s="91"/>
      <c r="AW29" s="12"/>
    </row>
    <row r="30" spans="2:49" ht="11.25" customHeight="1" x14ac:dyDescent="0.2">
      <c r="B30" s="62" t="str">
        <f>Data!C28</f>
        <v>Обводненность</v>
      </c>
      <c r="C30" s="63"/>
      <c r="D30" s="63"/>
      <c r="E30" s="63"/>
      <c r="F30" s="63"/>
      <c r="G30" s="64"/>
      <c r="H30" s="17" t="s">
        <v>136</v>
      </c>
      <c r="I30" s="18"/>
      <c r="J30" s="18"/>
      <c r="K30" s="19"/>
      <c r="L30" s="17"/>
      <c r="M30" s="18"/>
      <c r="N30" s="18"/>
      <c r="O30" s="19"/>
      <c r="P30" s="17"/>
      <c r="Q30" s="18"/>
      <c r="R30" s="18"/>
      <c r="S30" s="19"/>
      <c r="T30" s="17"/>
      <c r="U30" s="18"/>
      <c r="V30" s="18"/>
      <c r="W30" s="19"/>
      <c r="X30" s="3"/>
      <c r="Y30" s="89"/>
      <c r="Z30" s="90"/>
      <c r="AA30" s="90"/>
      <c r="AB30" s="90"/>
      <c r="AC30" s="90"/>
      <c r="AD30" s="90"/>
      <c r="AE30" s="90"/>
      <c r="AF30" s="90"/>
      <c r="AG30" s="90"/>
      <c r="AH30" s="90"/>
      <c r="AI30" s="90"/>
      <c r="AJ30" s="90"/>
      <c r="AK30" s="90"/>
      <c r="AL30" s="90"/>
      <c r="AM30" s="90"/>
      <c r="AN30" s="90"/>
      <c r="AO30" s="90"/>
      <c r="AP30" s="90"/>
      <c r="AQ30" s="90"/>
      <c r="AR30" s="90"/>
      <c r="AS30" s="90"/>
      <c r="AT30" s="91"/>
    </row>
    <row r="31" spans="2:49" ht="11.25" customHeight="1" x14ac:dyDescent="0.2">
      <c r="B31" s="62" t="str">
        <f>Data!C29</f>
        <v>Газ</v>
      </c>
      <c r="C31" s="63"/>
      <c r="D31" s="63"/>
      <c r="E31" s="63"/>
      <c r="F31" s="63"/>
      <c r="G31" s="64"/>
      <c r="H31" s="31"/>
      <c r="I31" s="31"/>
      <c r="J31" s="31"/>
      <c r="K31" s="31"/>
      <c r="L31" s="31"/>
      <c r="M31" s="31"/>
      <c r="N31" s="31"/>
      <c r="O31" s="31"/>
      <c r="P31" s="31"/>
      <c r="Q31" s="31"/>
      <c r="R31" s="31"/>
      <c r="S31" s="31"/>
      <c r="T31" s="31"/>
      <c r="U31" s="31"/>
      <c r="V31" s="31"/>
      <c r="W31" s="31"/>
      <c r="X31" s="3"/>
      <c r="Y31" s="89"/>
      <c r="Z31" s="90"/>
      <c r="AA31" s="90"/>
      <c r="AB31" s="90"/>
      <c r="AC31" s="90"/>
      <c r="AD31" s="90"/>
      <c r="AE31" s="90"/>
      <c r="AF31" s="90"/>
      <c r="AG31" s="90"/>
      <c r="AH31" s="90"/>
      <c r="AI31" s="90"/>
      <c r="AJ31" s="90"/>
      <c r="AK31" s="90"/>
      <c r="AL31" s="90"/>
      <c r="AM31" s="90"/>
      <c r="AN31" s="90"/>
      <c r="AO31" s="90"/>
      <c r="AP31" s="90"/>
      <c r="AQ31" s="90"/>
      <c r="AR31" s="90"/>
      <c r="AS31" s="90"/>
      <c r="AT31" s="91"/>
    </row>
    <row r="32" spans="2:49" ht="11.25" customHeight="1" x14ac:dyDescent="0.2">
      <c r="B32" s="65"/>
      <c r="C32" s="66"/>
      <c r="D32" s="66"/>
      <c r="E32" s="66"/>
      <c r="F32" s="66"/>
      <c r="G32" s="67"/>
      <c r="H32" s="94"/>
      <c r="I32" s="94"/>
      <c r="J32" s="94"/>
      <c r="K32" s="94"/>
      <c r="L32" s="94"/>
      <c r="M32" s="94"/>
      <c r="N32" s="94"/>
      <c r="O32" s="94"/>
      <c r="P32" s="94"/>
      <c r="Q32" s="94"/>
      <c r="R32" s="94"/>
      <c r="S32" s="94"/>
      <c r="T32" s="94"/>
      <c r="U32" s="94"/>
      <c r="V32" s="94"/>
      <c r="W32" s="94"/>
      <c r="X32" s="3"/>
      <c r="Y32" s="89"/>
      <c r="Z32" s="90"/>
      <c r="AA32" s="90"/>
      <c r="AB32" s="90"/>
      <c r="AC32" s="90"/>
      <c r="AD32" s="90"/>
      <c r="AE32" s="90"/>
      <c r="AF32" s="90"/>
      <c r="AG32" s="90"/>
      <c r="AH32" s="90"/>
      <c r="AI32" s="90"/>
      <c r="AJ32" s="90"/>
      <c r="AK32" s="90"/>
      <c r="AL32" s="90"/>
      <c r="AM32" s="90"/>
      <c r="AN32" s="90"/>
      <c r="AO32" s="90"/>
      <c r="AP32" s="90"/>
      <c r="AQ32" s="90"/>
      <c r="AR32" s="90"/>
      <c r="AS32" s="90"/>
      <c r="AT32" s="91"/>
    </row>
    <row r="33" spans="2:46" ht="11.25" customHeight="1" x14ac:dyDescent="0.2">
      <c r="B33" s="20" t="str">
        <f>Data!C30</f>
        <v>ИЛИ</v>
      </c>
      <c r="C33" s="21"/>
      <c r="D33" s="26" t="str">
        <f>Data!C31</f>
        <v>GOR при макс. расходе нефти</v>
      </c>
      <c r="E33" s="27"/>
      <c r="F33" s="27"/>
      <c r="G33" s="27"/>
      <c r="H33" s="27"/>
      <c r="I33" s="27"/>
      <c r="J33" s="27"/>
      <c r="K33" s="27"/>
      <c r="L33" s="27"/>
      <c r="M33" s="17"/>
      <c r="N33" s="18"/>
      <c r="O33" s="19"/>
      <c r="P33" s="17"/>
      <c r="Q33" s="18"/>
      <c r="R33" s="18"/>
      <c r="S33" s="18"/>
      <c r="T33" s="18"/>
      <c r="U33" s="18"/>
      <c r="V33" s="18"/>
      <c r="W33" s="19"/>
      <c r="X33" s="3"/>
      <c r="Y33" s="3"/>
      <c r="Z33" s="3"/>
      <c r="AA33" s="3"/>
      <c r="AB33" s="3"/>
      <c r="AC33" s="3"/>
      <c r="AD33" s="3"/>
      <c r="AE33" s="3"/>
      <c r="AF33" s="3"/>
      <c r="AG33" s="3"/>
      <c r="AH33" s="3"/>
      <c r="AI33" s="3"/>
      <c r="AJ33" s="3"/>
      <c r="AK33" s="3"/>
      <c r="AL33" s="3"/>
      <c r="AM33" s="3"/>
      <c r="AN33" s="3"/>
      <c r="AO33" s="3"/>
      <c r="AP33" s="3"/>
      <c r="AQ33" s="3"/>
      <c r="AR33" s="3"/>
      <c r="AS33" s="3"/>
      <c r="AT33" s="3"/>
    </row>
    <row r="34" spans="2:46" ht="11.25" customHeight="1" x14ac:dyDescent="0.2">
      <c r="B34" s="22"/>
      <c r="C34" s="23"/>
      <c r="D34" s="26" t="str">
        <f>Data!C32</f>
        <v>GOR при мин. расходе нефти</v>
      </c>
      <c r="E34" s="27"/>
      <c r="F34" s="27"/>
      <c r="G34" s="27"/>
      <c r="H34" s="27"/>
      <c r="I34" s="27"/>
      <c r="J34" s="27"/>
      <c r="K34" s="27"/>
      <c r="L34" s="28"/>
      <c r="M34" s="17"/>
      <c r="N34" s="18"/>
      <c r="O34" s="19"/>
      <c r="P34" s="31"/>
      <c r="Q34" s="31"/>
      <c r="R34" s="31"/>
      <c r="S34" s="31"/>
      <c r="T34" s="31"/>
      <c r="U34" s="31"/>
      <c r="V34" s="31"/>
      <c r="W34" s="31"/>
      <c r="X34" s="3"/>
      <c r="Y34" s="84" t="str">
        <f>Data!C68</f>
        <v>Предпочтительные материалы для смачиваемых деталей:</v>
      </c>
      <c r="Z34" s="85"/>
      <c r="AA34" s="85"/>
      <c r="AB34" s="85"/>
      <c r="AC34" s="85"/>
      <c r="AD34" s="85"/>
      <c r="AE34" s="85"/>
      <c r="AF34" s="85"/>
      <c r="AG34" s="85"/>
      <c r="AH34" s="85"/>
      <c r="AI34" s="85"/>
      <c r="AJ34" s="85"/>
      <c r="AK34" s="85"/>
      <c r="AL34" s="85"/>
      <c r="AM34" s="85"/>
      <c r="AN34" s="85"/>
      <c r="AO34" s="85"/>
      <c r="AP34" s="85"/>
      <c r="AQ34" s="85"/>
      <c r="AR34" s="85"/>
      <c r="AS34" s="85"/>
      <c r="AT34" s="86"/>
    </row>
    <row r="35" spans="2:46" ht="11.25" customHeight="1" x14ac:dyDescent="0.2">
      <c r="B35" s="24" t="str">
        <f>Data!C33</f>
        <v>ИЛИ</v>
      </c>
      <c r="C35" s="21"/>
      <c r="D35" s="26" t="str">
        <f>Data!C34</f>
        <v>GLR при макс. расходе нефти</v>
      </c>
      <c r="E35" s="27"/>
      <c r="F35" s="27"/>
      <c r="G35" s="27"/>
      <c r="H35" s="27"/>
      <c r="I35" s="27"/>
      <c r="J35" s="27"/>
      <c r="K35" s="27"/>
      <c r="L35" s="27"/>
      <c r="M35" s="17"/>
      <c r="N35" s="18"/>
      <c r="O35" s="19"/>
      <c r="P35" s="17"/>
      <c r="Q35" s="18"/>
      <c r="R35" s="18"/>
      <c r="S35" s="18"/>
      <c r="T35" s="18"/>
      <c r="U35" s="18"/>
      <c r="V35" s="18"/>
      <c r="W35" s="19"/>
      <c r="X35" s="3"/>
      <c r="Y35" s="69"/>
      <c r="Z35" s="70"/>
      <c r="AA35" s="70"/>
      <c r="AB35" s="70"/>
      <c r="AC35" s="70"/>
      <c r="AD35" s="70"/>
      <c r="AE35" s="70"/>
      <c r="AF35" s="70"/>
      <c r="AG35" s="70"/>
      <c r="AH35" s="70"/>
      <c r="AI35" s="70"/>
      <c r="AJ35" s="70"/>
      <c r="AK35" s="70"/>
      <c r="AL35" s="70"/>
      <c r="AM35" s="70"/>
      <c r="AN35" s="70"/>
      <c r="AO35" s="70"/>
      <c r="AP35" s="70"/>
      <c r="AQ35" s="70"/>
      <c r="AR35" s="70"/>
      <c r="AS35" s="70"/>
      <c r="AT35" s="71"/>
    </row>
    <row r="36" spans="2:46" ht="11.25" customHeight="1" x14ac:dyDescent="0.2">
      <c r="B36" s="25"/>
      <c r="C36" s="23"/>
      <c r="D36" s="26" t="str">
        <f>Data!C35</f>
        <v>GLR при мин. расходе нефти</v>
      </c>
      <c r="E36" s="27"/>
      <c r="F36" s="27"/>
      <c r="G36" s="27"/>
      <c r="H36" s="27"/>
      <c r="I36" s="27"/>
      <c r="J36" s="27"/>
      <c r="K36" s="27"/>
      <c r="L36" s="27"/>
      <c r="M36" s="17"/>
      <c r="N36" s="18"/>
      <c r="O36" s="19"/>
      <c r="P36" s="17"/>
      <c r="Q36" s="18"/>
      <c r="R36" s="18"/>
      <c r="S36" s="18"/>
      <c r="T36" s="18"/>
      <c r="U36" s="18"/>
      <c r="V36" s="18"/>
      <c r="W36" s="19"/>
      <c r="X36" s="3"/>
      <c r="Y36" s="69"/>
      <c r="Z36" s="70"/>
      <c r="AA36" s="70"/>
      <c r="AB36" s="70"/>
      <c r="AC36" s="70"/>
      <c r="AD36" s="70"/>
      <c r="AE36" s="70"/>
      <c r="AF36" s="70"/>
      <c r="AG36" s="70"/>
      <c r="AH36" s="70"/>
      <c r="AI36" s="70"/>
      <c r="AJ36" s="70"/>
      <c r="AK36" s="70"/>
      <c r="AL36" s="70"/>
      <c r="AM36" s="70"/>
      <c r="AN36" s="70"/>
      <c r="AO36" s="70"/>
      <c r="AP36" s="70"/>
      <c r="AQ36" s="70"/>
      <c r="AR36" s="70"/>
      <c r="AS36" s="70"/>
      <c r="AT36" s="71"/>
    </row>
    <row r="37" spans="2:46" ht="11.25" customHeight="1" x14ac:dyDescent="0.2">
      <c r="L37" s="16"/>
      <c r="M37" s="16"/>
      <c r="N37" s="16"/>
      <c r="O37" s="16"/>
      <c r="P37" s="16"/>
      <c r="Q37" s="16"/>
      <c r="R37" s="16"/>
      <c r="S37" s="16"/>
      <c r="T37" s="16"/>
      <c r="U37" s="16"/>
      <c r="V37" s="16"/>
      <c r="W37" s="16"/>
      <c r="X37" s="3"/>
      <c r="Y37" s="69"/>
      <c r="Z37" s="70"/>
      <c r="AA37" s="70"/>
      <c r="AB37" s="70"/>
      <c r="AC37" s="70"/>
      <c r="AD37" s="70"/>
      <c r="AE37" s="70"/>
      <c r="AF37" s="70"/>
      <c r="AG37" s="70"/>
      <c r="AH37" s="70"/>
      <c r="AI37" s="70"/>
      <c r="AJ37" s="70"/>
      <c r="AK37" s="70"/>
      <c r="AL37" s="70"/>
      <c r="AM37" s="70"/>
      <c r="AN37" s="70"/>
      <c r="AO37" s="70"/>
      <c r="AP37" s="70"/>
      <c r="AQ37" s="70"/>
      <c r="AR37" s="70"/>
      <c r="AS37" s="70"/>
      <c r="AT37" s="71"/>
    </row>
    <row r="38" spans="2:46" ht="11.25" customHeight="1" x14ac:dyDescent="0.2">
      <c r="B38" s="87" t="str">
        <f>Data!C36</f>
        <v>Свойства жидкости</v>
      </c>
      <c r="C38" s="87"/>
      <c r="D38" s="87"/>
      <c r="E38" s="87"/>
      <c r="F38" s="87"/>
      <c r="G38" s="87"/>
      <c r="H38" s="87"/>
      <c r="I38" s="87"/>
      <c r="J38" s="87"/>
      <c r="K38" s="87"/>
      <c r="L38" s="87"/>
      <c r="M38" s="87"/>
      <c r="N38" s="87"/>
      <c r="O38" s="87"/>
      <c r="P38" s="87"/>
      <c r="Q38" s="87"/>
      <c r="R38" s="87"/>
      <c r="S38" s="87"/>
      <c r="T38" s="87"/>
      <c r="U38" s="87"/>
      <c r="V38" s="87"/>
      <c r="W38" s="87"/>
      <c r="X38" s="3"/>
      <c r="Y38" s="69"/>
      <c r="Z38" s="70"/>
      <c r="AA38" s="70"/>
      <c r="AB38" s="70"/>
      <c r="AC38" s="70"/>
      <c r="AD38" s="70"/>
      <c r="AE38" s="70"/>
      <c r="AF38" s="70"/>
      <c r="AG38" s="70"/>
      <c r="AH38" s="70"/>
      <c r="AI38" s="70"/>
      <c r="AJ38" s="70"/>
      <c r="AK38" s="70"/>
      <c r="AL38" s="70"/>
      <c r="AM38" s="70"/>
      <c r="AN38" s="70"/>
      <c r="AO38" s="70"/>
      <c r="AP38" s="70"/>
      <c r="AQ38" s="70"/>
      <c r="AR38" s="70"/>
      <c r="AS38" s="70"/>
      <c r="AT38" s="71"/>
    </row>
    <row r="39" spans="2:46" ht="11.25" customHeight="1" x14ac:dyDescent="0.2">
      <c r="B39" s="88" t="str">
        <f>Data!C37</f>
        <v>Удельный вес нефти</v>
      </c>
      <c r="C39" s="88"/>
      <c r="D39" s="88"/>
      <c r="E39" s="88"/>
      <c r="F39" s="88"/>
      <c r="G39" s="88"/>
      <c r="H39" s="88"/>
      <c r="I39" s="88"/>
      <c r="J39" s="88"/>
      <c r="K39" s="88"/>
      <c r="L39" s="31"/>
      <c r="M39" s="31"/>
      <c r="N39" s="31"/>
      <c r="O39" s="31"/>
      <c r="P39" s="31"/>
      <c r="Q39" s="31"/>
      <c r="R39" s="31"/>
      <c r="S39" s="31"/>
      <c r="T39" s="31"/>
      <c r="U39" s="31"/>
      <c r="V39" s="31"/>
      <c r="W39" s="31"/>
      <c r="X39" s="3"/>
      <c r="Y39" s="69"/>
      <c r="Z39" s="70"/>
      <c r="AA39" s="70"/>
      <c r="AB39" s="70"/>
      <c r="AC39" s="70"/>
      <c r="AD39" s="70"/>
      <c r="AE39" s="70"/>
      <c r="AF39" s="70"/>
      <c r="AG39" s="70"/>
      <c r="AH39" s="70"/>
      <c r="AI39" s="70"/>
      <c r="AJ39" s="70"/>
      <c r="AK39" s="70"/>
      <c r="AL39" s="70"/>
      <c r="AM39" s="70"/>
      <c r="AN39" s="70"/>
      <c r="AO39" s="70"/>
      <c r="AP39" s="70"/>
      <c r="AQ39" s="70"/>
      <c r="AR39" s="70"/>
      <c r="AS39" s="70"/>
      <c r="AT39" s="71"/>
    </row>
    <row r="40" spans="2:46" ht="11.25" customHeight="1" x14ac:dyDescent="0.2">
      <c r="B40" s="88" t="str">
        <f>Data!C38</f>
        <v>Удельный вес воды</v>
      </c>
      <c r="C40" s="88"/>
      <c r="D40" s="88"/>
      <c r="E40" s="88"/>
      <c r="F40" s="88"/>
      <c r="G40" s="88"/>
      <c r="H40" s="88"/>
      <c r="I40" s="88"/>
      <c r="J40" s="88"/>
      <c r="K40" s="88"/>
      <c r="L40" s="31"/>
      <c r="M40" s="31"/>
      <c r="N40" s="31"/>
      <c r="O40" s="31"/>
      <c r="P40" s="31"/>
      <c r="Q40" s="31"/>
      <c r="R40" s="31"/>
      <c r="S40" s="31"/>
      <c r="T40" s="31"/>
      <c r="U40" s="31"/>
      <c r="V40" s="31"/>
      <c r="W40" s="31"/>
      <c r="X40" s="3"/>
      <c r="Y40" s="69"/>
      <c r="Z40" s="70"/>
      <c r="AA40" s="70"/>
      <c r="AB40" s="70"/>
      <c r="AC40" s="70"/>
      <c r="AD40" s="70"/>
      <c r="AE40" s="70"/>
      <c r="AF40" s="70"/>
      <c r="AG40" s="70"/>
      <c r="AH40" s="70"/>
      <c r="AI40" s="70"/>
      <c r="AJ40" s="70"/>
      <c r="AK40" s="70"/>
      <c r="AL40" s="70"/>
      <c r="AM40" s="70"/>
      <c r="AN40" s="70"/>
      <c r="AO40" s="70"/>
      <c r="AP40" s="70"/>
      <c r="AQ40" s="70"/>
      <c r="AR40" s="70"/>
      <c r="AS40" s="70"/>
      <c r="AT40" s="71"/>
    </row>
    <row r="41" spans="2:46" ht="11.25" customHeight="1" x14ac:dyDescent="0.2">
      <c r="B41" s="88" t="str">
        <f>Data!C39</f>
        <v>Плотность газа</v>
      </c>
      <c r="C41" s="88"/>
      <c r="D41" s="88"/>
      <c r="E41" s="88"/>
      <c r="F41" s="88"/>
      <c r="G41" s="88"/>
      <c r="H41" s="88"/>
      <c r="I41" s="88"/>
      <c r="J41" s="88"/>
      <c r="K41" s="88"/>
      <c r="L41" s="31"/>
      <c r="M41" s="31"/>
      <c r="N41" s="31"/>
      <c r="O41" s="31"/>
      <c r="P41" s="31"/>
      <c r="Q41" s="31"/>
      <c r="R41" s="31"/>
      <c r="S41" s="31"/>
      <c r="T41" s="31"/>
      <c r="U41" s="31"/>
      <c r="V41" s="31"/>
      <c r="W41" s="31"/>
      <c r="X41" s="3"/>
      <c r="Y41" s="69"/>
      <c r="Z41" s="70"/>
      <c r="AA41" s="70"/>
      <c r="AB41" s="70"/>
      <c r="AC41" s="70"/>
      <c r="AD41" s="70"/>
      <c r="AE41" s="70"/>
      <c r="AF41" s="70"/>
      <c r="AG41" s="70"/>
      <c r="AH41" s="70"/>
      <c r="AI41" s="70"/>
      <c r="AJ41" s="70"/>
      <c r="AK41" s="70"/>
      <c r="AL41" s="70"/>
      <c r="AM41" s="70"/>
      <c r="AN41" s="70"/>
      <c r="AO41" s="70"/>
      <c r="AP41" s="70"/>
      <c r="AQ41" s="70"/>
      <c r="AR41" s="70"/>
      <c r="AS41" s="70"/>
      <c r="AT41" s="71"/>
    </row>
    <row r="42" spans="2:46" ht="11.25" customHeight="1" x14ac:dyDescent="0.2">
      <c r="B42" s="88" t="str">
        <f>Data!C40</f>
        <v>Вязкость нефти при 3 различных температурах</v>
      </c>
      <c r="C42" s="88"/>
      <c r="D42" s="88"/>
      <c r="E42" s="88"/>
      <c r="F42" s="88"/>
      <c r="G42" s="88"/>
      <c r="H42" s="88"/>
      <c r="I42" s="88"/>
      <c r="J42" s="88"/>
      <c r="K42" s="88"/>
      <c r="L42" s="88"/>
      <c r="M42" s="88"/>
      <c r="N42" s="88"/>
      <c r="O42" s="88"/>
      <c r="P42" s="88"/>
      <c r="Q42" s="88"/>
      <c r="R42" s="88"/>
      <c r="S42" s="88"/>
      <c r="T42" s="88"/>
      <c r="U42" s="88"/>
      <c r="V42" s="88"/>
      <c r="W42" s="88"/>
      <c r="X42" s="3"/>
      <c r="Y42" s="3"/>
      <c r="Z42" s="3"/>
      <c r="AA42" s="3"/>
      <c r="AB42" s="3"/>
      <c r="AC42" s="3"/>
      <c r="AD42" s="3"/>
      <c r="AE42" s="3"/>
      <c r="AF42" s="3"/>
      <c r="AG42" s="3"/>
      <c r="AH42" s="3"/>
      <c r="AI42" s="3"/>
      <c r="AJ42" s="3"/>
      <c r="AK42" s="3"/>
      <c r="AL42" s="3"/>
      <c r="AM42" s="3"/>
      <c r="AN42" s="3"/>
      <c r="AO42" s="3"/>
      <c r="AP42" s="3"/>
      <c r="AQ42" s="3"/>
      <c r="AR42" s="3"/>
      <c r="AS42" s="3"/>
      <c r="AT42" s="3"/>
    </row>
    <row r="43" spans="2:46" ht="11.25" customHeight="1" x14ac:dyDescent="0.2">
      <c r="B43" s="88" t="str">
        <f>Data!C41</f>
        <v>Температура</v>
      </c>
      <c r="C43" s="88"/>
      <c r="D43" s="88"/>
      <c r="E43" s="88"/>
      <c r="F43" s="88"/>
      <c r="G43" s="88"/>
      <c r="H43" s="92"/>
      <c r="I43" s="92"/>
      <c r="J43" s="92"/>
      <c r="K43" s="92"/>
      <c r="L43" s="31"/>
      <c r="M43" s="31"/>
      <c r="N43" s="31"/>
      <c r="O43" s="31"/>
      <c r="P43" s="31"/>
      <c r="Q43" s="31"/>
      <c r="R43" s="31"/>
      <c r="S43" s="31"/>
      <c r="T43" s="31"/>
      <c r="U43" s="31"/>
      <c r="V43" s="31"/>
      <c r="W43" s="31"/>
      <c r="X43" s="3"/>
      <c r="Y43" s="84" t="str">
        <f>Data!C54</f>
        <v>Требования к передаче данных:</v>
      </c>
      <c r="Z43" s="85"/>
      <c r="AA43" s="85"/>
      <c r="AB43" s="85"/>
      <c r="AC43" s="85"/>
      <c r="AD43" s="85"/>
      <c r="AE43" s="85"/>
      <c r="AF43" s="85"/>
      <c r="AG43" s="85"/>
      <c r="AH43" s="85"/>
      <c r="AI43" s="85"/>
      <c r="AJ43" s="85"/>
      <c r="AK43" s="85"/>
      <c r="AL43" s="85"/>
      <c r="AM43" s="85"/>
      <c r="AN43" s="85"/>
      <c r="AO43" s="85"/>
      <c r="AP43" s="85"/>
      <c r="AQ43" s="85"/>
      <c r="AR43" s="85"/>
      <c r="AS43" s="85"/>
      <c r="AT43" s="86"/>
    </row>
    <row r="44" spans="2:46" ht="11.25" customHeight="1" x14ac:dyDescent="0.2">
      <c r="B44" s="88" t="str">
        <f>Data!C42</f>
        <v>Вязкость</v>
      </c>
      <c r="C44" s="88"/>
      <c r="D44" s="88"/>
      <c r="E44" s="88"/>
      <c r="F44" s="88"/>
      <c r="G44" s="88"/>
      <c r="H44" s="92"/>
      <c r="I44" s="92"/>
      <c r="J44" s="92"/>
      <c r="K44" s="92"/>
      <c r="L44" s="31"/>
      <c r="M44" s="31"/>
      <c r="N44" s="31"/>
      <c r="O44" s="31"/>
      <c r="P44" s="31"/>
      <c r="Q44" s="31"/>
      <c r="R44" s="31"/>
      <c r="S44" s="31"/>
      <c r="T44" s="31"/>
      <c r="U44" s="31"/>
      <c r="V44" s="31"/>
      <c r="W44" s="31"/>
      <c r="X44" s="3"/>
      <c r="Y44" s="69"/>
      <c r="Z44" s="70"/>
      <c r="AA44" s="70"/>
      <c r="AB44" s="70"/>
      <c r="AC44" s="70"/>
      <c r="AD44" s="70"/>
      <c r="AE44" s="70"/>
      <c r="AF44" s="70"/>
      <c r="AG44" s="70"/>
      <c r="AH44" s="70"/>
      <c r="AI44" s="70"/>
      <c r="AJ44" s="70"/>
      <c r="AK44" s="70"/>
      <c r="AL44" s="70"/>
      <c r="AM44" s="70"/>
      <c r="AN44" s="70"/>
      <c r="AO44" s="70"/>
      <c r="AP44" s="70"/>
      <c r="AQ44" s="70"/>
      <c r="AR44" s="70"/>
      <c r="AS44" s="70"/>
      <c r="AT44" s="71"/>
    </row>
    <row r="45" spans="2:46" ht="11.25" customHeight="1" x14ac:dyDescent="0.2">
      <c r="B45" s="88" t="str">
        <f>Data!C43</f>
        <v>H2S</v>
      </c>
      <c r="C45" s="88"/>
      <c r="D45" s="88"/>
      <c r="E45" s="88"/>
      <c r="F45" s="88"/>
      <c r="G45" s="88"/>
      <c r="H45" s="92"/>
      <c r="I45" s="92"/>
      <c r="J45" s="92"/>
      <c r="K45" s="92"/>
      <c r="L45" s="31"/>
      <c r="M45" s="31"/>
      <c r="N45" s="31"/>
      <c r="O45" s="31"/>
      <c r="P45" s="31"/>
      <c r="Q45" s="31"/>
      <c r="R45" s="31"/>
      <c r="S45" s="31"/>
      <c r="T45" s="31"/>
      <c r="U45" s="31"/>
      <c r="V45" s="31"/>
      <c r="W45" s="31"/>
      <c r="X45" s="3"/>
      <c r="Y45" s="69"/>
      <c r="Z45" s="70"/>
      <c r="AA45" s="70"/>
      <c r="AB45" s="70"/>
      <c r="AC45" s="70"/>
      <c r="AD45" s="70"/>
      <c r="AE45" s="70"/>
      <c r="AF45" s="70"/>
      <c r="AG45" s="70"/>
      <c r="AH45" s="70"/>
      <c r="AI45" s="70"/>
      <c r="AJ45" s="70"/>
      <c r="AK45" s="70"/>
      <c r="AL45" s="70"/>
      <c r="AM45" s="70"/>
      <c r="AN45" s="70"/>
      <c r="AO45" s="70"/>
      <c r="AP45" s="70"/>
      <c r="AQ45" s="70"/>
      <c r="AR45" s="70"/>
      <c r="AS45" s="70"/>
      <c r="AT45" s="71"/>
    </row>
    <row r="46" spans="2:46" ht="11.25" customHeight="1" x14ac:dyDescent="0.2">
      <c r="B46" s="88" t="str">
        <f>Data!C44</f>
        <v>CO2</v>
      </c>
      <c r="C46" s="88"/>
      <c r="D46" s="88"/>
      <c r="E46" s="88"/>
      <c r="F46" s="88"/>
      <c r="G46" s="88"/>
      <c r="H46" s="92"/>
      <c r="I46" s="92"/>
      <c r="J46" s="92"/>
      <c r="K46" s="92"/>
      <c r="L46" s="31"/>
      <c r="M46" s="31"/>
      <c r="N46" s="31"/>
      <c r="O46" s="31"/>
      <c r="P46" s="31"/>
      <c r="Q46" s="31"/>
      <c r="R46" s="31"/>
      <c r="S46" s="31"/>
      <c r="T46" s="31"/>
      <c r="U46" s="31"/>
      <c r="V46" s="31"/>
      <c r="W46" s="31"/>
      <c r="X46" s="3"/>
      <c r="Y46" s="69"/>
      <c r="Z46" s="70"/>
      <c r="AA46" s="70"/>
      <c r="AB46" s="70"/>
      <c r="AC46" s="70"/>
      <c r="AD46" s="70"/>
      <c r="AE46" s="70"/>
      <c r="AF46" s="70"/>
      <c r="AG46" s="70"/>
      <c r="AH46" s="70"/>
      <c r="AI46" s="70"/>
      <c r="AJ46" s="70"/>
      <c r="AK46" s="70"/>
      <c r="AL46" s="70"/>
      <c r="AM46" s="70"/>
      <c r="AN46" s="70"/>
      <c r="AO46" s="70"/>
      <c r="AP46" s="70"/>
      <c r="AQ46" s="70"/>
      <c r="AR46" s="70"/>
      <c r="AS46" s="70"/>
      <c r="AT46" s="71"/>
    </row>
    <row r="47" spans="2:46" ht="11.25" customHeight="1" x14ac:dyDescent="0.2">
      <c r="B47" s="88" t="str">
        <f>Data!C45</f>
        <v>Парафин</v>
      </c>
      <c r="C47" s="88"/>
      <c r="D47" s="88"/>
      <c r="E47" s="88"/>
      <c r="F47" s="88"/>
      <c r="G47" s="88"/>
      <c r="H47" s="92"/>
      <c r="I47" s="92"/>
      <c r="J47" s="92"/>
      <c r="K47" s="92"/>
      <c r="L47" s="31"/>
      <c r="M47" s="31"/>
      <c r="N47" s="31"/>
      <c r="O47" s="31"/>
      <c r="P47" s="31"/>
      <c r="Q47" s="31"/>
      <c r="R47" s="31"/>
      <c r="S47" s="31"/>
      <c r="T47" s="31"/>
      <c r="U47" s="31"/>
      <c r="V47" s="31"/>
      <c r="W47" s="31"/>
      <c r="X47" s="3"/>
      <c r="Y47" s="69"/>
      <c r="Z47" s="70"/>
      <c r="AA47" s="70"/>
      <c r="AB47" s="70"/>
      <c r="AC47" s="70"/>
      <c r="AD47" s="70"/>
      <c r="AE47" s="70"/>
      <c r="AF47" s="70"/>
      <c r="AG47" s="70"/>
      <c r="AH47" s="70"/>
      <c r="AI47" s="70"/>
      <c r="AJ47" s="70"/>
      <c r="AK47" s="70"/>
      <c r="AL47" s="70"/>
      <c r="AM47" s="70"/>
      <c r="AN47" s="70"/>
      <c r="AO47" s="70"/>
      <c r="AP47" s="70"/>
      <c r="AQ47" s="70"/>
      <c r="AR47" s="70"/>
      <c r="AS47" s="70"/>
      <c r="AT47" s="71"/>
    </row>
    <row r="48" spans="2:46" ht="11.25" customHeight="1" x14ac:dyDescent="0.2">
      <c r="B48" s="88" t="str">
        <f>Data!C46</f>
        <v>Темп. застывания сырой нефти</v>
      </c>
      <c r="C48" s="88"/>
      <c r="D48" s="88"/>
      <c r="E48" s="88"/>
      <c r="F48" s="88"/>
      <c r="G48" s="88"/>
      <c r="H48" s="88"/>
      <c r="I48" s="88"/>
      <c r="J48" s="88"/>
      <c r="K48" s="88"/>
      <c r="L48" s="31"/>
      <c r="M48" s="31"/>
      <c r="N48" s="31"/>
      <c r="O48" s="31"/>
      <c r="P48" s="31"/>
      <c r="Q48" s="31"/>
      <c r="R48" s="31"/>
      <c r="S48" s="31"/>
      <c r="T48" s="31"/>
      <c r="U48" s="31"/>
      <c r="V48" s="31"/>
      <c r="W48" s="31"/>
      <c r="X48" s="3"/>
      <c r="Y48" s="69"/>
      <c r="Z48" s="70"/>
      <c r="AA48" s="70"/>
      <c r="AB48" s="70"/>
      <c r="AC48" s="70"/>
      <c r="AD48" s="70"/>
      <c r="AE48" s="70"/>
      <c r="AF48" s="70"/>
      <c r="AG48" s="70"/>
      <c r="AH48" s="70"/>
      <c r="AI48" s="70"/>
      <c r="AJ48" s="70"/>
      <c r="AK48" s="70"/>
      <c r="AL48" s="70"/>
      <c r="AM48" s="70"/>
      <c r="AN48" s="70"/>
      <c r="AO48" s="70"/>
      <c r="AP48" s="70"/>
      <c r="AQ48" s="70"/>
      <c r="AR48" s="70"/>
      <c r="AS48" s="70"/>
      <c r="AT48" s="71"/>
    </row>
    <row r="49" spans="2:46" ht="11.25" customHeight="1" x14ac:dyDescent="0.2">
      <c r="X49" s="3"/>
      <c r="Y49" s="69"/>
      <c r="Z49" s="70"/>
      <c r="AA49" s="70"/>
      <c r="AB49" s="70"/>
      <c r="AC49" s="70"/>
      <c r="AD49" s="70"/>
      <c r="AE49" s="70"/>
      <c r="AF49" s="70"/>
      <c r="AG49" s="70"/>
      <c r="AH49" s="70"/>
      <c r="AI49" s="70"/>
      <c r="AJ49" s="70"/>
      <c r="AK49" s="70"/>
      <c r="AL49" s="70"/>
      <c r="AM49" s="70"/>
      <c r="AN49" s="70"/>
      <c r="AO49" s="70"/>
      <c r="AP49" s="70"/>
      <c r="AQ49" s="70"/>
      <c r="AR49" s="70"/>
      <c r="AS49" s="70"/>
      <c r="AT49" s="71"/>
    </row>
    <row r="50" spans="2:46" ht="11.25" customHeight="1" x14ac:dyDescent="0.2">
      <c r="B50" s="84" t="str">
        <f>Data!C69</f>
        <v>Укажите высоту, занимаемую площадь, ограничения по мощности</v>
      </c>
      <c r="C50" s="85"/>
      <c r="D50" s="85"/>
      <c r="E50" s="85"/>
      <c r="F50" s="85"/>
      <c r="G50" s="85"/>
      <c r="H50" s="85"/>
      <c r="I50" s="85"/>
      <c r="J50" s="85"/>
      <c r="K50" s="85"/>
      <c r="L50" s="85"/>
      <c r="M50" s="85"/>
      <c r="N50" s="85"/>
      <c r="O50" s="85"/>
      <c r="P50" s="85"/>
      <c r="Q50" s="85"/>
      <c r="R50" s="85"/>
      <c r="S50" s="85"/>
      <c r="T50" s="85"/>
      <c r="U50" s="85"/>
      <c r="V50" s="85"/>
      <c r="W50" s="86"/>
      <c r="X50" s="3"/>
      <c r="Y50" s="69"/>
      <c r="Z50" s="70"/>
      <c r="AA50" s="70"/>
      <c r="AB50" s="70"/>
      <c r="AC50" s="70"/>
      <c r="AD50" s="70"/>
      <c r="AE50" s="70"/>
      <c r="AF50" s="70"/>
      <c r="AG50" s="70"/>
      <c r="AH50" s="70"/>
      <c r="AI50" s="70"/>
      <c r="AJ50" s="70"/>
      <c r="AK50" s="70"/>
      <c r="AL50" s="70"/>
      <c r="AM50" s="70"/>
      <c r="AN50" s="70"/>
      <c r="AO50" s="70"/>
      <c r="AP50" s="70"/>
      <c r="AQ50" s="70"/>
      <c r="AR50" s="70"/>
      <c r="AS50" s="70"/>
      <c r="AT50" s="71"/>
    </row>
    <row r="51" spans="2:46" ht="11.25" customHeight="1" x14ac:dyDescent="0.2">
      <c r="B51" s="69"/>
      <c r="C51" s="70"/>
      <c r="D51" s="70"/>
      <c r="E51" s="70"/>
      <c r="F51" s="70"/>
      <c r="G51" s="70"/>
      <c r="H51" s="70"/>
      <c r="I51" s="70"/>
      <c r="J51" s="70"/>
      <c r="K51" s="70"/>
      <c r="L51" s="70"/>
      <c r="M51" s="70"/>
      <c r="N51" s="70"/>
      <c r="O51" s="70"/>
      <c r="P51" s="70"/>
      <c r="Q51" s="70"/>
      <c r="R51" s="70"/>
      <c r="S51" s="70"/>
      <c r="T51" s="70"/>
      <c r="U51" s="70"/>
      <c r="V51" s="70"/>
      <c r="W51" s="71"/>
      <c r="X51" s="3"/>
      <c r="Y51" s="69"/>
      <c r="Z51" s="70"/>
      <c r="AA51" s="70"/>
      <c r="AB51" s="70"/>
      <c r="AC51" s="70"/>
      <c r="AD51" s="70"/>
      <c r="AE51" s="70"/>
      <c r="AF51" s="70"/>
      <c r="AG51" s="70"/>
      <c r="AH51" s="70"/>
      <c r="AI51" s="70"/>
      <c r="AJ51" s="70"/>
      <c r="AK51" s="70"/>
      <c r="AL51" s="70"/>
      <c r="AM51" s="70"/>
      <c r="AN51" s="70"/>
      <c r="AO51" s="70"/>
      <c r="AP51" s="70"/>
      <c r="AQ51" s="70"/>
      <c r="AR51" s="70"/>
      <c r="AS51" s="70"/>
      <c r="AT51" s="71"/>
    </row>
    <row r="52" spans="2:46" ht="11.25" customHeight="1" x14ac:dyDescent="0.2">
      <c r="B52" s="69"/>
      <c r="C52" s="70"/>
      <c r="D52" s="70"/>
      <c r="E52" s="70"/>
      <c r="F52" s="70"/>
      <c r="G52" s="70"/>
      <c r="H52" s="70"/>
      <c r="I52" s="70"/>
      <c r="J52" s="70"/>
      <c r="K52" s="70"/>
      <c r="L52" s="70"/>
      <c r="M52" s="70"/>
      <c r="N52" s="70"/>
      <c r="O52" s="70"/>
      <c r="P52" s="70"/>
      <c r="Q52" s="70"/>
      <c r="R52" s="70"/>
      <c r="S52" s="70"/>
      <c r="T52" s="70"/>
      <c r="U52" s="70"/>
      <c r="V52" s="70"/>
      <c r="W52" s="71"/>
      <c r="X52" s="3"/>
      <c r="Y52" s="15"/>
      <c r="Z52" s="15"/>
      <c r="AA52" s="15"/>
      <c r="AB52" s="15"/>
      <c r="AC52" s="15"/>
      <c r="AD52" s="15"/>
      <c r="AE52" s="15"/>
      <c r="AF52" s="15"/>
      <c r="AG52" s="15"/>
      <c r="AH52" s="15"/>
      <c r="AI52" s="15"/>
      <c r="AJ52" s="15"/>
      <c r="AK52" s="15"/>
      <c r="AL52" s="15"/>
      <c r="AM52" s="15"/>
      <c r="AN52" s="15"/>
      <c r="AO52" s="15"/>
      <c r="AP52" s="15"/>
      <c r="AQ52" s="15"/>
      <c r="AR52" s="15"/>
      <c r="AS52" s="15"/>
      <c r="AT52" s="15"/>
    </row>
    <row r="53" spans="2:46" ht="11.25" customHeight="1" x14ac:dyDescent="0.2">
      <c r="B53" s="69"/>
      <c r="C53" s="70"/>
      <c r="D53" s="70"/>
      <c r="E53" s="70"/>
      <c r="F53" s="70"/>
      <c r="G53" s="70"/>
      <c r="H53" s="70"/>
      <c r="I53" s="70"/>
      <c r="J53" s="70"/>
      <c r="K53" s="70"/>
      <c r="L53" s="70"/>
      <c r="M53" s="70"/>
      <c r="N53" s="70"/>
      <c r="O53" s="70"/>
      <c r="P53" s="70"/>
      <c r="Q53" s="70"/>
      <c r="R53" s="70"/>
      <c r="S53" s="70"/>
      <c r="T53" s="70"/>
      <c r="U53" s="70"/>
      <c r="V53" s="70"/>
      <c r="W53" s="71"/>
      <c r="X53" s="3"/>
      <c r="Y53" s="84" t="str">
        <f>Data!C55</f>
        <v>Инженерные коммуникации на объекте</v>
      </c>
      <c r="Z53" s="85"/>
      <c r="AA53" s="85"/>
      <c r="AB53" s="85"/>
      <c r="AC53" s="85"/>
      <c r="AD53" s="85"/>
      <c r="AE53" s="85"/>
      <c r="AF53" s="85"/>
      <c r="AG53" s="85"/>
      <c r="AH53" s="85"/>
      <c r="AI53" s="85"/>
      <c r="AJ53" s="85"/>
      <c r="AK53" s="85"/>
      <c r="AL53" s="85"/>
      <c r="AM53" s="85"/>
      <c r="AN53" s="85"/>
      <c r="AO53" s="85"/>
      <c r="AP53" s="85"/>
      <c r="AQ53" s="85"/>
      <c r="AR53" s="85"/>
      <c r="AS53" s="85"/>
      <c r="AT53" s="86"/>
    </row>
    <row r="54" spans="2:46" ht="11.25" customHeight="1" x14ac:dyDescent="0.2">
      <c r="B54" s="69"/>
      <c r="C54" s="70"/>
      <c r="D54" s="70"/>
      <c r="E54" s="70"/>
      <c r="F54" s="70"/>
      <c r="G54" s="70"/>
      <c r="H54" s="70"/>
      <c r="I54" s="70"/>
      <c r="J54" s="70"/>
      <c r="K54" s="70"/>
      <c r="L54" s="70"/>
      <c r="M54" s="70"/>
      <c r="N54" s="70"/>
      <c r="O54" s="70"/>
      <c r="P54" s="70"/>
      <c r="Q54" s="70"/>
      <c r="R54" s="70"/>
      <c r="S54" s="70"/>
      <c r="T54" s="70"/>
      <c r="U54" s="70"/>
      <c r="V54" s="70"/>
      <c r="W54" s="71"/>
      <c r="X54" s="3"/>
      <c r="Y54" s="54" t="str">
        <f>Data!C56</f>
        <v>Эл. Питание</v>
      </c>
      <c r="Z54" s="55"/>
      <c r="AA54" s="55"/>
      <c r="AB54" s="55"/>
      <c r="AC54" s="55"/>
      <c r="AD54" s="56"/>
      <c r="AE54" s="17"/>
      <c r="AF54" s="18"/>
      <c r="AG54" s="18"/>
      <c r="AH54" s="18"/>
      <c r="AI54" s="18"/>
      <c r="AJ54" s="18"/>
      <c r="AK54" s="18"/>
      <c r="AL54" s="18"/>
      <c r="AM54" s="18"/>
      <c r="AN54" s="18"/>
      <c r="AO54" s="18"/>
      <c r="AP54" s="18"/>
      <c r="AQ54" s="18"/>
      <c r="AR54" s="18"/>
      <c r="AS54" s="18"/>
      <c r="AT54" s="19"/>
    </row>
    <row r="55" spans="2:46" ht="11.25" customHeight="1" x14ac:dyDescent="0.2">
      <c r="B55" s="69"/>
      <c r="C55" s="70"/>
      <c r="D55" s="70"/>
      <c r="E55" s="70"/>
      <c r="F55" s="70"/>
      <c r="G55" s="70"/>
      <c r="H55" s="70"/>
      <c r="I55" s="70"/>
      <c r="J55" s="70"/>
      <c r="K55" s="70"/>
      <c r="L55" s="70"/>
      <c r="M55" s="70"/>
      <c r="N55" s="70"/>
      <c r="O55" s="70"/>
      <c r="P55" s="70"/>
      <c r="Q55" s="70"/>
      <c r="R55" s="70"/>
      <c r="S55" s="70"/>
      <c r="T55" s="70"/>
      <c r="U55" s="70"/>
      <c r="V55" s="70"/>
      <c r="W55" s="71"/>
      <c r="X55" s="3"/>
      <c r="Y55" s="54" t="str">
        <f>Data!C57</f>
        <v>Воздух КИП</v>
      </c>
      <c r="Z55" s="55"/>
      <c r="AA55" s="55"/>
      <c r="AB55" s="55"/>
      <c r="AC55" s="55"/>
      <c r="AD55" s="56"/>
      <c r="AE55" s="17"/>
      <c r="AF55" s="18"/>
      <c r="AG55" s="18"/>
      <c r="AH55" s="18"/>
      <c r="AI55" s="18"/>
      <c r="AJ55" s="18"/>
      <c r="AK55" s="18"/>
      <c r="AL55" s="18"/>
      <c r="AM55" s="18"/>
      <c r="AN55" s="18"/>
      <c r="AO55" s="18"/>
      <c r="AP55" s="18"/>
      <c r="AQ55" s="18"/>
      <c r="AR55" s="18"/>
      <c r="AS55" s="18"/>
      <c r="AT55" s="19"/>
    </row>
    <row r="56" spans="2:46" ht="11.25" customHeight="1" x14ac:dyDescent="0.2">
      <c r="B56" s="69"/>
      <c r="C56" s="70"/>
      <c r="D56" s="70"/>
      <c r="E56" s="70"/>
      <c r="F56" s="70"/>
      <c r="G56" s="70"/>
      <c r="H56" s="70"/>
      <c r="I56" s="70"/>
      <c r="J56" s="70"/>
      <c r="K56" s="70"/>
      <c r="L56" s="70"/>
      <c r="M56" s="70"/>
      <c r="N56" s="70"/>
      <c r="O56" s="70"/>
      <c r="P56" s="70"/>
      <c r="Q56" s="70"/>
      <c r="R56" s="70"/>
      <c r="S56" s="70"/>
      <c r="T56" s="70"/>
      <c r="U56" s="70"/>
      <c r="V56" s="70"/>
      <c r="W56" s="71"/>
      <c r="X56" s="3"/>
      <c r="Y56" s="54" t="str">
        <f>Data!C58</f>
        <v>Обогрев</v>
      </c>
      <c r="Z56" s="55"/>
      <c r="AA56" s="55"/>
      <c r="AB56" s="55"/>
      <c r="AC56" s="55"/>
      <c r="AD56" s="56"/>
      <c r="AE56" s="17"/>
      <c r="AF56" s="18"/>
      <c r="AG56" s="18"/>
      <c r="AH56" s="18"/>
      <c r="AI56" s="18"/>
      <c r="AJ56" s="18"/>
      <c r="AK56" s="18"/>
      <c r="AL56" s="18"/>
      <c r="AM56" s="18"/>
      <c r="AN56" s="18"/>
      <c r="AO56" s="18"/>
      <c r="AP56" s="18"/>
      <c r="AQ56" s="18"/>
      <c r="AR56" s="18"/>
      <c r="AS56" s="18"/>
      <c r="AT56" s="19"/>
    </row>
    <row r="57" spans="2:46" ht="11.25" customHeight="1" x14ac:dyDescent="0.2">
      <c r="B57" s="69"/>
      <c r="C57" s="70"/>
      <c r="D57" s="70"/>
      <c r="E57" s="70"/>
      <c r="F57" s="70"/>
      <c r="G57" s="70"/>
      <c r="H57" s="70"/>
      <c r="I57" s="70"/>
      <c r="J57" s="70"/>
      <c r="K57" s="70"/>
      <c r="L57" s="70"/>
      <c r="M57" s="70"/>
      <c r="N57" s="70"/>
      <c r="O57" s="70"/>
      <c r="P57" s="70"/>
      <c r="Q57" s="70"/>
      <c r="R57" s="70"/>
      <c r="S57" s="70"/>
      <c r="T57" s="70"/>
      <c r="U57" s="70"/>
      <c r="V57" s="70"/>
      <c r="W57" s="71"/>
      <c r="X57" s="3"/>
      <c r="Y57" s="3"/>
      <c r="Z57" s="3"/>
      <c r="AA57" s="3"/>
      <c r="AB57" s="3"/>
      <c r="AC57" s="3"/>
      <c r="AD57" s="3"/>
      <c r="AE57" s="3"/>
      <c r="AF57" s="3"/>
      <c r="AG57" s="3"/>
      <c r="AH57" s="3"/>
      <c r="AI57" s="3"/>
      <c r="AJ57" s="3"/>
      <c r="AK57" s="3"/>
      <c r="AL57" s="3"/>
      <c r="AM57" s="3"/>
      <c r="AN57" s="3"/>
      <c r="AO57" s="3"/>
      <c r="AP57" s="3"/>
      <c r="AQ57" s="3"/>
      <c r="AR57" s="3"/>
      <c r="AS57" s="3"/>
      <c r="AT57" s="3"/>
    </row>
    <row r="58" spans="2:46" ht="11.25" customHeight="1" x14ac:dyDescent="0.2">
      <c r="B58" s="69"/>
      <c r="C58" s="70"/>
      <c r="D58" s="70"/>
      <c r="E58" s="70"/>
      <c r="F58" s="70"/>
      <c r="G58" s="70"/>
      <c r="H58" s="70"/>
      <c r="I58" s="70"/>
      <c r="J58" s="70"/>
      <c r="K58" s="70"/>
      <c r="L58" s="70"/>
      <c r="M58" s="70"/>
      <c r="N58" s="70"/>
      <c r="O58" s="70"/>
      <c r="P58" s="70"/>
      <c r="Q58" s="70"/>
      <c r="R58" s="70"/>
      <c r="S58" s="70"/>
      <c r="T58" s="70"/>
      <c r="U58" s="70"/>
      <c r="V58" s="70"/>
      <c r="W58" s="71"/>
      <c r="X58" s="3"/>
      <c r="Y58" s="84" t="str">
        <f>Data!C70</f>
        <v>Сроки предъявления требования:</v>
      </c>
      <c r="Z58" s="85"/>
      <c r="AA58" s="85"/>
      <c r="AB58" s="85"/>
      <c r="AC58" s="85"/>
      <c r="AD58" s="85"/>
      <c r="AE58" s="85"/>
      <c r="AF58" s="85"/>
      <c r="AG58" s="85"/>
      <c r="AH58" s="85"/>
      <c r="AI58" s="85"/>
      <c r="AJ58" s="85"/>
      <c r="AK58" s="85"/>
      <c r="AL58" s="85"/>
      <c r="AM58" s="85"/>
      <c r="AN58" s="85"/>
      <c r="AO58" s="85"/>
      <c r="AP58" s="85"/>
      <c r="AQ58" s="85"/>
      <c r="AR58" s="85"/>
      <c r="AS58" s="85"/>
      <c r="AT58" s="86"/>
    </row>
    <row r="59" spans="2:46" ht="11.25" customHeight="1" x14ac:dyDescent="0.2">
      <c r="B59" s="69"/>
      <c r="C59" s="70"/>
      <c r="D59" s="70"/>
      <c r="E59" s="70"/>
      <c r="F59" s="70"/>
      <c r="G59" s="70"/>
      <c r="H59" s="70"/>
      <c r="I59" s="70"/>
      <c r="J59" s="70"/>
      <c r="K59" s="70"/>
      <c r="L59" s="70"/>
      <c r="M59" s="70"/>
      <c r="N59" s="70"/>
      <c r="O59" s="70"/>
      <c r="P59" s="70"/>
      <c r="Q59" s="70"/>
      <c r="R59" s="70"/>
      <c r="S59" s="70"/>
      <c r="T59" s="70"/>
      <c r="U59" s="70"/>
      <c r="V59" s="70"/>
      <c r="W59" s="71"/>
      <c r="X59" s="3"/>
      <c r="Y59" s="78"/>
      <c r="Z59" s="79"/>
      <c r="AA59" s="79"/>
      <c r="AB59" s="79"/>
      <c r="AC59" s="79"/>
      <c r="AD59" s="79"/>
      <c r="AE59" s="79"/>
      <c r="AF59" s="79"/>
      <c r="AG59" s="79"/>
      <c r="AH59" s="79"/>
      <c r="AI59" s="79"/>
      <c r="AJ59" s="79"/>
      <c r="AK59" s="79"/>
      <c r="AL59" s="79"/>
      <c r="AM59" s="79"/>
      <c r="AN59" s="79"/>
      <c r="AO59" s="79"/>
      <c r="AP59" s="79"/>
      <c r="AQ59" s="79"/>
      <c r="AR59" s="79"/>
      <c r="AS59" s="79"/>
      <c r="AT59" s="80"/>
    </row>
    <row r="60" spans="2:46" ht="11.25" customHeight="1" x14ac:dyDescent="0.2">
      <c r="B60" s="69"/>
      <c r="C60" s="70"/>
      <c r="D60" s="70"/>
      <c r="E60" s="70"/>
      <c r="F60" s="70"/>
      <c r="G60" s="70"/>
      <c r="H60" s="70"/>
      <c r="I60" s="70"/>
      <c r="J60" s="70"/>
      <c r="K60" s="70"/>
      <c r="L60" s="70"/>
      <c r="M60" s="70"/>
      <c r="N60" s="70"/>
      <c r="O60" s="70"/>
      <c r="P60" s="70"/>
      <c r="Q60" s="70"/>
      <c r="R60" s="70"/>
      <c r="S60" s="70"/>
      <c r="T60" s="70"/>
      <c r="U60" s="70"/>
      <c r="V60" s="70"/>
      <c r="W60" s="71"/>
      <c r="X60" s="3"/>
      <c r="Y60" s="81"/>
      <c r="Z60" s="82"/>
      <c r="AA60" s="82"/>
      <c r="AB60" s="82"/>
      <c r="AC60" s="82"/>
      <c r="AD60" s="82"/>
      <c r="AE60" s="82"/>
      <c r="AF60" s="82"/>
      <c r="AG60" s="82"/>
      <c r="AH60" s="82"/>
      <c r="AI60" s="82"/>
      <c r="AJ60" s="82"/>
      <c r="AK60" s="82"/>
      <c r="AL60" s="82"/>
      <c r="AM60" s="82"/>
      <c r="AN60" s="82"/>
      <c r="AO60" s="82"/>
      <c r="AP60" s="82"/>
      <c r="AQ60" s="82"/>
      <c r="AR60" s="82"/>
      <c r="AS60" s="82"/>
      <c r="AT60" s="83"/>
    </row>
    <row r="61" spans="2:46" ht="11.25" customHeight="1" x14ac:dyDescent="0.2">
      <c r="B61" s="69"/>
      <c r="C61" s="70"/>
      <c r="D61" s="70"/>
      <c r="E61" s="70"/>
      <c r="F61" s="70"/>
      <c r="G61" s="70"/>
      <c r="H61" s="70"/>
      <c r="I61" s="70"/>
      <c r="J61" s="70"/>
      <c r="K61" s="70"/>
      <c r="L61" s="70"/>
      <c r="M61" s="70"/>
      <c r="N61" s="70"/>
      <c r="O61" s="70"/>
      <c r="P61" s="70"/>
      <c r="Q61" s="70"/>
      <c r="R61" s="70"/>
      <c r="S61" s="70"/>
      <c r="T61" s="70"/>
      <c r="U61" s="70"/>
      <c r="V61" s="70"/>
      <c r="W61" s="71"/>
      <c r="X61" s="3"/>
      <c r="Y61" s="69"/>
      <c r="Z61" s="70"/>
      <c r="AA61" s="70"/>
      <c r="AB61" s="70"/>
      <c r="AC61" s="70"/>
      <c r="AD61" s="70"/>
      <c r="AE61" s="70"/>
      <c r="AF61" s="70"/>
      <c r="AG61" s="70"/>
      <c r="AH61" s="70"/>
      <c r="AI61" s="70"/>
      <c r="AJ61" s="70"/>
      <c r="AK61" s="70"/>
      <c r="AL61" s="70"/>
      <c r="AM61" s="70"/>
      <c r="AN61" s="70"/>
      <c r="AO61" s="70"/>
      <c r="AP61" s="70"/>
      <c r="AQ61" s="70"/>
      <c r="AR61" s="70"/>
      <c r="AS61" s="70"/>
      <c r="AT61" s="71"/>
    </row>
    <row r="62" spans="2:46" ht="11.25" customHeight="1" x14ac:dyDescent="0.2">
      <c r="B62" s="72" t="str">
        <f>B1</f>
        <v>ОПРОСНЫЙ ЛИСТ</v>
      </c>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row>
    <row r="63" spans="2:46" ht="11.25" customHeight="1" x14ac:dyDescent="0.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row>
    <row r="64" spans="2:46" ht="11.25" customHeight="1" x14ac:dyDescent="0.2">
      <c r="B64" s="73" t="str">
        <f>B3</f>
        <v>Дата:</v>
      </c>
      <c r="C64" s="73"/>
      <c r="D64" s="74" t="str">
        <f>IF(D3="","",D3)</f>
        <v/>
      </c>
      <c r="E64" s="74"/>
      <c r="F64" s="74"/>
      <c r="G64" s="74"/>
      <c r="H64" s="74"/>
      <c r="I64" s="3"/>
      <c r="J64" s="3"/>
      <c r="K64" s="3"/>
      <c r="L64" s="3"/>
      <c r="M64" s="3"/>
      <c r="N64" s="3"/>
      <c r="O64" s="3"/>
      <c r="P64" s="3"/>
      <c r="Q64" s="3"/>
      <c r="R64" s="3"/>
      <c r="S64" s="3"/>
      <c r="T64" s="3"/>
      <c r="U64" s="3"/>
      <c r="V64" s="75" t="str">
        <f>V3</f>
        <v>Язык:</v>
      </c>
      <c r="W64" s="75"/>
      <c r="X64" s="75"/>
      <c r="Y64" s="75"/>
      <c r="Z64" s="70" t="str">
        <f>Z3</f>
        <v>Ru</v>
      </c>
      <c r="AA64" s="70"/>
      <c r="AB64" s="70"/>
      <c r="AC64" s="76" t="str">
        <f>AC3</f>
        <v>Номер опросного листа:</v>
      </c>
      <c r="AD64" s="76"/>
      <c r="AE64" s="76"/>
      <c r="AF64" s="76"/>
      <c r="AG64" s="76"/>
      <c r="AH64" s="76"/>
      <c r="AI64" s="76"/>
      <c r="AJ64" s="76"/>
      <c r="AK64" s="76"/>
      <c r="AL64" s="77" t="str">
        <f>IF(AL3="","",AL3)</f>
        <v/>
      </c>
      <c r="AM64" s="77"/>
      <c r="AN64" s="77"/>
      <c r="AO64" s="77"/>
      <c r="AP64" s="77"/>
      <c r="AQ64" s="77"/>
      <c r="AR64" s="77"/>
      <c r="AS64" s="77"/>
      <c r="AT64" s="77"/>
    </row>
    <row r="65" spans="2:46" ht="11.25" customHeight="1" x14ac:dyDescent="0.2">
      <c r="B65" s="92" t="str">
        <f>B4</f>
        <v>Данные заказчика</v>
      </c>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row>
    <row r="66" spans="2:46" ht="11.25" customHeight="1" x14ac:dyDescent="0.2">
      <c r="B66" s="62" t="str">
        <f>B5</f>
        <v>Заказчик:</v>
      </c>
      <c r="C66" s="63"/>
      <c r="D66" s="63"/>
      <c r="E66" s="63"/>
      <c r="F66" s="63"/>
      <c r="G66" s="63"/>
      <c r="H66" s="64"/>
      <c r="I66" s="17" t="s">
        <v>137</v>
      </c>
      <c r="J66" s="19"/>
      <c r="K66" s="54" t="str">
        <f>IF(K5="","",K5)</f>
        <v/>
      </c>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6"/>
    </row>
    <row r="67" spans="2:46" ht="11.25" customHeight="1" x14ac:dyDescent="0.2">
      <c r="B67" s="65"/>
      <c r="C67" s="66"/>
      <c r="D67" s="66"/>
      <c r="E67" s="66"/>
      <c r="F67" s="66"/>
      <c r="G67" s="66"/>
      <c r="H67" s="67"/>
      <c r="I67" s="17" t="s">
        <v>138</v>
      </c>
      <c r="J67" s="19"/>
      <c r="K67" s="54" t="str">
        <f t="shared" ref="K67:K71" si="4">IF(K6="","",K6)</f>
        <v/>
      </c>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6"/>
    </row>
    <row r="68" spans="2:46" ht="11.25" customHeight="1" x14ac:dyDescent="0.2">
      <c r="B68" s="62" t="str">
        <f>B7</f>
        <v>Юридический адрес:</v>
      </c>
      <c r="C68" s="63"/>
      <c r="D68" s="63"/>
      <c r="E68" s="63"/>
      <c r="F68" s="63"/>
      <c r="G68" s="63"/>
      <c r="H68" s="64"/>
      <c r="I68" s="17" t="s">
        <v>137</v>
      </c>
      <c r="J68" s="19"/>
      <c r="K68" s="54" t="str">
        <f t="shared" si="4"/>
        <v/>
      </c>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6"/>
    </row>
    <row r="69" spans="2:46" ht="11.25" customHeight="1" x14ac:dyDescent="0.2">
      <c r="B69" s="65"/>
      <c r="C69" s="66"/>
      <c r="D69" s="66"/>
      <c r="E69" s="66"/>
      <c r="F69" s="66"/>
      <c r="G69" s="66"/>
      <c r="H69" s="67"/>
      <c r="I69" s="17" t="s">
        <v>138</v>
      </c>
      <c r="J69" s="19"/>
      <c r="K69" s="54" t="str">
        <f t="shared" si="4"/>
        <v/>
      </c>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6"/>
    </row>
    <row r="70" spans="2:46" ht="11.25" customHeight="1" x14ac:dyDescent="0.2">
      <c r="B70" s="62" t="str">
        <f>B9</f>
        <v>Почтовый адрес:</v>
      </c>
      <c r="C70" s="63"/>
      <c r="D70" s="63"/>
      <c r="E70" s="63"/>
      <c r="F70" s="63"/>
      <c r="G70" s="63"/>
      <c r="H70" s="64"/>
      <c r="I70" s="17" t="s">
        <v>137</v>
      </c>
      <c r="J70" s="19"/>
      <c r="K70" s="54" t="str">
        <f t="shared" si="4"/>
        <v/>
      </c>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6"/>
    </row>
    <row r="71" spans="2:46" ht="11.25" customHeight="1" x14ac:dyDescent="0.2">
      <c r="B71" s="65"/>
      <c r="C71" s="66"/>
      <c r="D71" s="66"/>
      <c r="E71" s="66"/>
      <c r="F71" s="66"/>
      <c r="G71" s="66"/>
      <c r="H71" s="67"/>
      <c r="I71" s="17" t="s">
        <v>138</v>
      </c>
      <c r="J71" s="19"/>
      <c r="K71" s="54" t="str">
        <f t="shared" si="4"/>
        <v/>
      </c>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6"/>
    </row>
    <row r="72" spans="2:46" ht="11.25" customHeight="1" x14ac:dyDescent="0.2">
      <c r="B72" s="62" t="str">
        <f>B11</f>
        <v>Контактное лицо:</v>
      </c>
      <c r="C72" s="63"/>
      <c r="D72" s="63"/>
      <c r="E72" s="63"/>
      <c r="F72" s="63"/>
      <c r="G72" s="63"/>
      <c r="H72" s="64"/>
      <c r="I72" s="17" t="s">
        <v>137</v>
      </c>
      <c r="J72" s="19"/>
      <c r="K72" s="54" t="str">
        <f>IF(K11="","",K11)</f>
        <v/>
      </c>
      <c r="L72" s="55"/>
      <c r="M72" s="55"/>
      <c r="N72" s="55"/>
      <c r="O72" s="55"/>
      <c r="P72" s="55"/>
      <c r="Q72" s="55"/>
      <c r="R72" s="55"/>
      <c r="S72" s="55"/>
      <c r="T72" s="55"/>
      <c r="U72" s="55"/>
      <c r="V72" s="55"/>
      <c r="W72" s="55"/>
      <c r="X72" s="55"/>
      <c r="Y72" s="55"/>
      <c r="Z72" s="55"/>
      <c r="AA72" s="55"/>
      <c r="AB72" s="56"/>
      <c r="AC72" s="57" t="str">
        <f>AC11</f>
        <v>Телефон рабочий:</v>
      </c>
      <c r="AD72" s="58"/>
      <c r="AE72" s="58"/>
      <c r="AF72" s="58"/>
      <c r="AG72" s="58"/>
      <c r="AH72" s="59"/>
      <c r="AI72" s="54" t="str">
        <f>IF(AI11="","",AI11)</f>
        <v/>
      </c>
      <c r="AJ72" s="55"/>
      <c r="AK72" s="55"/>
      <c r="AL72" s="55"/>
      <c r="AM72" s="55"/>
      <c r="AN72" s="55"/>
      <c r="AO72" s="55"/>
      <c r="AP72" s="55"/>
      <c r="AQ72" s="55"/>
      <c r="AR72" s="55"/>
      <c r="AS72" s="55"/>
      <c r="AT72" s="56"/>
    </row>
    <row r="73" spans="2:46" ht="11.25" customHeight="1" x14ac:dyDescent="0.2">
      <c r="B73" s="65"/>
      <c r="C73" s="66"/>
      <c r="D73" s="66"/>
      <c r="E73" s="66"/>
      <c r="F73" s="66"/>
      <c r="G73" s="66"/>
      <c r="H73" s="67"/>
      <c r="I73" s="17" t="s">
        <v>138</v>
      </c>
      <c r="J73" s="19"/>
      <c r="K73" s="54" t="str">
        <f t="shared" ref="K73:K75" si="5">IF(K12="","",K12)</f>
        <v/>
      </c>
      <c r="L73" s="55"/>
      <c r="M73" s="55"/>
      <c r="N73" s="55"/>
      <c r="O73" s="55"/>
      <c r="P73" s="55"/>
      <c r="Q73" s="55"/>
      <c r="R73" s="55"/>
      <c r="S73" s="55"/>
      <c r="T73" s="55"/>
      <c r="U73" s="55"/>
      <c r="V73" s="55"/>
      <c r="W73" s="55"/>
      <c r="X73" s="55"/>
      <c r="Y73" s="55"/>
      <c r="Z73" s="55"/>
      <c r="AA73" s="55"/>
      <c r="AB73" s="56"/>
      <c r="AC73" s="57" t="str">
        <f>AC12</f>
        <v>Телефон мобильный:</v>
      </c>
      <c r="AD73" s="58"/>
      <c r="AE73" s="58"/>
      <c r="AF73" s="58"/>
      <c r="AG73" s="58"/>
      <c r="AH73" s="59"/>
      <c r="AI73" s="54" t="str">
        <f t="shared" ref="AI73:AI75" si="6">IF(AI12="","",AI12)</f>
        <v/>
      </c>
      <c r="AJ73" s="55"/>
      <c r="AK73" s="55"/>
      <c r="AL73" s="55"/>
      <c r="AM73" s="55"/>
      <c r="AN73" s="55"/>
      <c r="AO73" s="55"/>
      <c r="AP73" s="55"/>
      <c r="AQ73" s="55"/>
      <c r="AR73" s="55"/>
      <c r="AS73" s="55"/>
      <c r="AT73" s="56"/>
    </row>
    <row r="74" spans="2:46" ht="11.25" customHeight="1" x14ac:dyDescent="0.2">
      <c r="B74" s="68" t="str">
        <f>B13</f>
        <v>Должность:</v>
      </c>
      <c r="C74" s="68"/>
      <c r="D74" s="68"/>
      <c r="E74" s="68"/>
      <c r="F74" s="68"/>
      <c r="G74" s="68"/>
      <c r="H74" s="68"/>
      <c r="I74" s="17" t="s">
        <v>137</v>
      </c>
      <c r="J74" s="19"/>
      <c r="K74" s="54" t="str">
        <f t="shared" si="5"/>
        <v/>
      </c>
      <c r="L74" s="55"/>
      <c r="M74" s="55"/>
      <c r="N74" s="55"/>
      <c r="O74" s="55"/>
      <c r="P74" s="55"/>
      <c r="Q74" s="55"/>
      <c r="R74" s="55"/>
      <c r="S74" s="55"/>
      <c r="T74" s="55"/>
      <c r="U74" s="55"/>
      <c r="V74" s="55"/>
      <c r="W74" s="55"/>
      <c r="X74" s="55"/>
      <c r="Y74" s="55"/>
      <c r="Z74" s="55"/>
      <c r="AA74" s="55"/>
      <c r="AB74" s="56"/>
      <c r="AC74" s="57" t="str">
        <f>AC13</f>
        <v>Электронная почта:</v>
      </c>
      <c r="AD74" s="58"/>
      <c r="AE74" s="58"/>
      <c r="AF74" s="58"/>
      <c r="AG74" s="58"/>
      <c r="AH74" s="59"/>
      <c r="AI74" s="54" t="str">
        <f t="shared" si="6"/>
        <v/>
      </c>
      <c r="AJ74" s="55"/>
      <c r="AK74" s="55"/>
      <c r="AL74" s="55"/>
      <c r="AM74" s="55"/>
      <c r="AN74" s="55"/>
      <c r="AO74" s="55"/>
      <c r="AP74" s="55"/>
      <c r="AQ74" s="55"/>
      <c r="AR74" s="55"/>
      <c r="AS74" s="55"/>
      <c r="AT74" s="56"/>
    </row>
    <row r="75" spans="2:46" ht="11.25" customHeight="1" x14ac:dyDescent="0.2">
      <c r="B75" s="68"/>
      <c r="C75" s="68"/>
      <c r="D75" s="68"/>
      <c r="E75" s="68"/>
      <c r="F75" s="68"/>
      <c r="G75" s="68"/>
      <c r="H75" s="68"/>
      <c r="I75" s="17" t="s">
        <v>138</v>
      </c>
      <c r="J75" s="19"/>
      <c r="K75" s="54" t="str">
        <f t="shared" si="5"/>
        <v/>
      </c>
      <c r="L75" s="55"/>
      <c r="M75" s="55"/>
      <c r="N75" s="55"/>
      <c r="O75" s="55"/>
      <c r="P75" s="55"/>
      <c r="Q75" s="55"/>
      <c r="R75" s="55"/>
      <c r="S75" s="55"/>
      <c r="T75" s="55"/>
      <c r="U75" s="55"/>
      <c r="V75" s="55"/>
      <c r="W75" s="55"/>
      <c r="X75" s="55"/>
      <c r="Y75" s="55"/>
      <c r="Z75" s="55"/>
      <c r="AA75" s="55"/>
      <c r="AB75" s="56"/>
      <c r="AC75" s="57" t="str">
        <f>AC14</f>
        <v>Примечание:</v>
      </c>
      <c r="AD75" s="58"/>
      <c r="AE75" s="58"/>
      <c r="AF75" s="58"/>
      <c r="AG75" s="58"/>
      <c r="AH75" s="59"/>
      <c r="AI75" s="54" t="str">
        <f t="shared" si="6"/>
        <v/>
      </c>
      <c r="AJ75" s="55"/>
      <c r="AK75" s="55"/>
      <c r="AL75" s="55"/>
      <c r="AM75" s="55"/>
      <c r="AN75" s="55"/>
      <c r="AO75" s="55"/>
      <c r="AP75" s="55"/>
      <c r="AQ75" s="55"/>
      <c r="AR75" s="55"/>
      <c r="AS75" s="55"/>
      <c r="AT75" s="56"/>
    </row>
    <row r="77" spans="2:46" ht="11.25" customHeight="1" x14ac:dyDescent="0.2">
      <c r="B77" s="60" t="str">
        <f>Data!C59</f>
        <v>Дополнительные данные для заказа</v>
      </c>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row>
    <row r="78" spans="2:46" ht="11.25" customHeight="1" x14ac:dyDescent="0.2">
      <c r="B78" s="46" t="str">
        <f>Data!C60</f>
        <v>Данные скважин</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row>
    <row r="79" spans="2:46" ht="11.25" customHeight="1" x14ac:dyDescent="0.2">
      <c r="B79" s="101" t="str">
        <f>Data!C61</f>
        <v>№ скважины</v>
      </c>
      <c r="C79" s="101"/>
      <c r="D79" s="101"/>
      <c r="E79" s="101"/>
      <c r="F79" s="34" t="str">
        <f>Data!C62</f>
        <v>Жидкость</v>
      </c>
      <c r="G79" s="35"/>
      <c r="H79" s="36"/>
      <c r="I79" s="34" t="str">
        <f>Data!C63</f>
        <v>Газ</v>
      </c>
      <c r="J79" s="35"/>
      <c r="K79" s="36"/>
      <c r="L79" s="34" t="str">
        <f>Data!C64</f>
        <v>Обводнённость</v>
      </c>
      <c r="M79" s="35"/>
      <c r="N79" s="36"/>
      <c r="O79" s="34" t="str">
        <f>Data!C65</f>
        <v>GOR</v>
      </c>
      <c r="P79" s="35"/>
      <c r="Q79" s="36"/>
      <c r="R79" s="34" t="str">
        <f>Data!C66</f>
        <v>Давление</v>
      </c>
      <c r="S79" s="35"/>
      <c r="T79" s="36"/>
      <c r="U79" s="34" t="str">
        <f>Data!C67</f>
        <v>Температура</v>
      </c>
      <c r="V79" s="35"/>
      <c r="W79" s="36"/>
      <c r="X79" s="48" t="str">
        <f>Data!C71</f>
        <v>Период. (цикличность) экспл. скважины</v>
      </c>
      <c r="Y79" s="49"/>
      <c r="Z79" s="48" t="str">
        <f>Data!C72</f>
        <v>Трубопроводные работы</v>
      </c>
      <c r="AA79" s="49"/>
      <c r="AB79" s="48" t="str">
        <f>Data!C73</f>
        <v>Гидратная тренировка</v>
      </c>
      <c r="AC79" s="49"/>
      <c r="AD79" s="48" t="str">
        <f>Data!C74</f>
        <v>Газлифт</v>
      </c>
      <c r="AE79" s="49"/>
      <c r="AF79" s="48" t="str">
        <f>Data!C75</f>
        <v>Повышение давления в пласте</v>
      </c>
      <c r="AG79" s="49"/>
      <c r="AH79" s="48" t="str">
        <f>Data!C76</f>
        <v>Стимуляция паром</v>
      </c>
      <c r="AI79" s="49"/>
      <c r="AJ79" s="48" t="str">
        <f>Data!C77</f>
        <v>Скважина после гидроразрыва пласта</v>
      </c>
      <c r="AK79" s="49"/>
      <c r="AL79" s="48" t="str">
        <f>Data!C78</f>
        <v>Потеря/затвердевание парафинов</v>
      </c>
      <c r="AM79" s="49"/>
      <c r="AN79" s="32" t="str">
        <f>Data!C79</f>
        <v>Примечание:</v>
      </c>
      <c r="AO79" s="32"/>
      <c r="AP79" s="32"/>
      <c r="AQ79" s="32"/>
      <c r="AR79" s="32"/>
      <c r="AS79" s="32"/>
      <c r="AT79" s="32"/>
    </row>
    <row r="80" spans="2:46" ht="11.25" customHeight="1" x14ac:dyDescent="0.2">
      <c r="B80" s="101"/>
      <c r="C80" s="101"/>
      <c r="D80" s="101"/>
      <c r="E80" s="101"/>
      <c r="F80" s="37"/>
      <c r="G80" s="38"/>
      <c r="H80" s="39"/>
      <c r="I80" s="37"/>
      <c r="J80" s="38"/>
      <c r="K80" s="39"/>
      <c r="L80" s="37"/>
      <c r="M80" s="38"/>
      <c r="N80" s="39"/>
      <c r="O80" s="37"/>
      <c r="P80" s="38"/>
      <c r="Q80" s="39"/>
      <c r="R80" s="37"/>
      <c r="S80" s="38"/>
      <c r="T80" s="39"/>
      <c r="U80" s="37"/>
      <c r="V80" s="38"/>
      <c r="W80" s="39"/>
      <c r="X80" s="50"/>
      <c r="Y80" s="51"/>
      <c r="Z80" s="50"/>
      <c r="AA80" s="51"/>
      <c r="AB80" s="50"/>
      <c r="AC80" s="51"/>
      <c r="AD80" s="50"/>
      <c r="AE80" s="51"/>
      <c r="AF80" s="50"/>
      <c r="AG80" s="51"/>
      <c r="AH80" s="50"/>
      <c r="AI80" s="51"/>
      <c r="AJ80" s="50"/>
      <c r="AK80" s="51"/>
      <c r="AL80" s="50"/>
      <c r="AM80" s="51"/>
      <c r="AN80" s="32"/>
      <c r="AO80" s="32"/>
      <c r="AP80" s="32"/>
      <c r="AQ80" s="32"/>
      <c r="AR80" s="32"/>
      <c r="AS80" s="32"/>
      <c r="AT80" s="32"/>
    </row>
    <row r="81" spans="2:46" ht="11.25" customHeight="1" x14ac:dyDescent="0.2">
      <c r="B81" s="101"/>
      <c r="C81" s="101"/>
      <c r="D81" s="101"/>
      <c r="E81" s="101"/>
      <c r="F81" s="37"/>
      <c r="G81" s="38"/>
      <c r="H81" s="39"/>
      <c r="I81" s="37"/>
      <c r="J81" s="38"/>
      <c r="K81" s="39"/>
      <c r="L81" s="37"/>
      <c r="M81" s="38"/>
      <c r="N81" s="39"/>
      <c r="O81" s="37"/>
      <c r="P81" s="38"/>
      <c r="Q81" s="39"/>
      <c r="R81" s="37"/>
      <c r="S81" s="38"/>
      <c r="T81" s="39"/>
      <c r="U81" s="37"/>
      <c r="V81" s="38"/>
      <c r="W81" s="39"/>
      <c r="X81" s="50"/>
      <c r="Y81" s="51"/>
      <c r="Z81" s="50"/>
      <c r="AA81" s="51"/>
      <c r="AB81" s="50"/>
      <c r="AC81" s="51"/>
      <c r="AD81" s="50"/>
      <c r="AE81" s="51"/>
      <c r="AF81" s="50"/>
      <c r="AG81" s="51"/>
      <c r="AH81" s="50"/>
      <c r="AI81" s="51"/>
      <c r="AJ81" s="50"/>
      <c r="AK81" s="51"/>
      <c r="AL81" s="50"/>
      <c r="AM81" s="51"/>
      <c r="AN81" s="32"/>
      <c r="AO81" s="32"/>
      <c r="AP81" s="32"/>
      <c r="AQ81" s="32"/>
      <c r="AR81" s="32"/>
      <c r="AS81" s="32"/>
      <c r="AT81" s="32"/>
    </row>
    <row r="82" spans="2:46" ht="11.25" customHeight="1" x14ac:dyDescent="0.2">
      <c r="B82" s="101"/>
      <c r="C82" s="101"/>
      <c r="D82" s="101"/>
      <c r="E82" s="101"/>
      <c r="F82" s="37"/>
      <c r="G82" s="38"/>
      <c r="H82" s="39"/>
      <c r="I82" s="37"/>
      <c r="J82" s="38"/>
      <c r="K82" s="39"/>
      <c r="L82" s="37"/>
      <c r="M82" s="38"/>
      <c r="N82" s="39"/>
      <c r="O82" s="37"/>
      <c r="P82" s="38"/>
      <c r="Q82" s="39"/>
      <c r="R82" s="37"/>
      <c r="S82" s="38"/>
      <c r="T82" s="39"/>
      <c r="U82" s="37"/>
      <c r="V82" s="38"/>
      <c r="W82" s="39"/>
      <c r="X82" s="50"/>
      <c r="Y82" s="51"/>
      <c r="Z82" s="50"/>
      <c r="AA82" s="51"/>
      <c r="AB82" s="50"/>
      <c r="AC82" s="51"/>
      <c r="AD82" s="50"/>
      <c r="AE82" s="51"/>
      <c r="AF82" s="50"/>
      <c r="AG82" s="51"/>
      <c r="AH82" s="50"/>
      <c r="AI82" s="51"/>
      <c r="AJ82" s="50"/>
      <c r="AK82" s="51"/>
      <c r="AL82" s="50"/>
      <c r="AM82" s="51"/>
      <c r="AN82" s="32"/>
      <c r="AO82" s="32"/>
      <c r="AP82" s="32"/>
      <c r="AQ82" s="32"/>
      <c r="AR82" s="32"/>
      <c r="AS82" s="32"/>
      <c r="AT82" s="32"/>
    </row>
    <row r="83" spans="2:46" ht="11.25" customHeight="1" x14ac:dyDescent="0.2">
      <c r="B83" s="101"/>
      <c r="C83" s="101"/>
      <c r="D83" s="101"/>
      <c r="E83" s="101"/>
      <c r="F83" s="37"/>
      <c r="G83" s="38"/>
      <c r="H83" s="39"/>
      <c r="I83" s="37"/>
      <c r="J83" s="38"/>
      <c r="K83" s="39"/>
      <c r="L83" s="37"/>
      <c r="M83" s="38"/>
      <c r="N83" s="39"/>
      <c r="O83" s="37"/>
      <c r="P83" s="38"/>
      <c r="Q83" s="39"/>
      <c r="R83" s="37"/>
      <c r="S83" s="38"/>
      <c r="T83" s="39"/>
      <c r="U83" s="37"/>
      <c r="V83" s="38"/>
      <c r="W83" s="39"/>
      <c r="X83" s="50"/>
      <c r="Y83" s="51"/>
      <c r="Z83" s="50"/>
      <c r="AA83" s="51"/>
      <c r="AB83" s="50"/>
      <c r="AC83" s="51"/>
      <c r="AD83" s="50"/>
      <c r="AE83" s="51"/>
      <c r="AF83" s="50"/>
      <c r="AG83" s="51"/>
      <c r="AH83" s="50"/>
      <c r="AI83" s="51"/>
      <c r="AJ83" s="50"/>
      <c r="AK83" s="51"/>
      <c r="AL83" s="50"/>
      <c r="AM83" s="51"/>
      <c r="AN83" s="32"/>
      <c r="AO83" s="32"/>
      <c r="AP83" s="32"/>
      <c r="AQ83" s="32"/>
      <c r="AR83" s="32"/>
      <c r="AS83" s="32"/>
      <c r="AT83" s="32"/>
    </row>
    <row r="84" spans="2:46" ht="11.25" customHeight="1" x14ac:dyDescent="0.2">
      <c r="B84" s="101"/>
      <c r="C84" s="101"/>
      <c r="D84" s="101"/>
      <c r="E84" s="101"/>
      <c r="F84" s="37"/>
      <c r="G84" s="38"/>
      <c r="H84" s="39"/>
      <c r="I84" s="37"/>
      <c r="J84" s="38"/>
      <c r="K84" s="39"/>
      <c r="L84" s="37"/>
      <c r="M84" s="38"/>
      <c r="N84" s="39"/>
      <c r="O84" s="37"/>
      <c r="P84" s="38"/>
      <c r="Q84" s="39"/>
      <c r="R84" s="37"/>
      <c r="S84" s="38"/>
      <c r="T84" s="39"/>
      <c r="U84" s="37"/>
      <c r="V84" s="38"/>
      <c r="W84" s="39"/>
      <c r="X84" s="50"/>
      <c r="Y84" s="51"/>
      <c r="Z84" s="50"/>
      <c r="AA84" s="51"/>
      <c r="AB84" s="50"/>
      <c r="AC84" s="51"/>
      <c r="AD84" s="50"/>
      <c r="AE84" s="51"/>
      <c r="AF84" s="50"/>
      <c r="AG84" s="51"/>
      <c r="AH84" s="50"/>
      <c r="AI84" s="51"/>
      <c r="AJ84" s="50"/>
      <c r="AK84" s="51"/>
      <c r="AL84" s="50"/>
      <c r="AM84" s="51"/>
      <c r="AN84" s="32"/>
      <c r="AO84" s="32"/>
      <c r="AP84" s="32"/>
      <c r="AQ84" s="32"/>
      <c r="AR84" s="32"/>
      <c r="AS84" s="32"/>
      <c r="AT84" s="32"/>
    </row>
    <row r="85" spans="2:46" ht="11.25" customHeight="1" x14ac:dyDescent="0.2">
      <c r="B85" s="101"/>
      <c r="C85" s="101"/>
      <c r="D85" s="101"/>
      <c r="E85" s="101"/>
      <c r="F85" s="37"/>
      <c r="G85" s="38"/>
      <c r="H85" s="39"/>
      <c r="I85" s="37"/>
      <c r="J85" s="38"/>
      <c r="K85" s="39"/>
      <c r="L85" s="37"/>
      <c r="M85" s="38"/>
      <c r="N85" s="39"/>
      <c r="O85" s="37"/>
      <c r="P85" s="38"/>
      <c r="Q85" s="39"/>
      <c r="R85" s="37"/>
      <c r="S85" s="38"/>
      <c r="T85" s="39"/>
      <c r="U85" s="37"/>
      <c r="V85" s="38"/>
      <c r="W85" s="39"/>
      <c r="X85" s="50"/>
      <c r="Y85" s="51"/>
      <c r="Z85" s="50"/>
      <c r="AA85" s="51"/>
      <c r="AB85" s="50"/>
      <c r="AC85" s="51"/>
      <c r="AD85" s="50"/>
      <c r="AE85" s="51"/>
      <c r="AF85" s="50"/>
      <c r="AG85" s="51"/>
      <c r="AH85" s="50"/>
      <c r="AI85" s="51"/>
      <c r="AJ85" s="50"/>
      <c r="AK85" s="51"/>
      <c r="AL85" s="50"/>
      <c r="AM85" s="51"/>
      <c r="AN85" s="32"/>
      <c r="AO85" s="32"/>
      <c r="AP85" s="32"/>
      <c r="AQ85" s="32"/>
      <c r="AR85" s="32"/>
      <c r="AS85" s="32"/>
      <c r="AT85" s="32"/>
    </row>
    <row r="86" spans="2:46" ht="11.25" customHeight="1" x14ac:dyDescent="0.2">
      <c r="B86" s="101"/>
      <c r="C86" s="101"/>
      <c r="D86" s="101"/>
      <c r="E86" s="101"/>
      <c r="F86" s="40"/>
      <c r="G86" s="41"/>
      <c r="H86" s="42"/>
      <c r="I86" s="40"/>
      <c r="J86" s="41"/>
      <c r="K86" s="42"/>
      <c r="L86" s="40"/>
      <c r="M86" s="41"/>
      <c r="N86" s="42"/>
      <c r="O86" s="40"/>
      <c r="P86" s="41"/>
      <c r="Q86" s="42"/>
      <c r="R86" s="40"/>
      <c r="S86" s="41"/>
      <c r="T86" s="42"/>
      <c r="U86" s="40"/>
      <c r="V86" s="41"/>
      <c r="W86" s="42"/>
      <c r="X86" s="50"/>
      <c r="Y86" s="51"/>
      <c r="Z86" s="50"/>
      <c r="AA86" s="51"/>
      <c r="AB86" s="50"/>
      <c r="AC86" s="51"/>
      <c r="AD86" s="50"/>
      <c r="AE86" s="51"/>
      <c r="AF86" s="50"/>
      <c r="AG86" s="51"/>
      <c r="AH86" s="50"/>
      <c r="AI86" s="51"/>
      <c r="AJ86" s="50"/>
      <c r="AK86" s="51"/>
      <c r="AL86" s="50"/>
      <c r="AM86" s="51"/>
      <c r="AN86" s="32"/>
      <c r="AO86" s="32"/>
      <c r="AP86" s="32"/>
      <c r="AQ86" s="32"/>
      <c r="AR86" s="32"/>
      <c r="AS86" s="32"/>
      <c r="AT86" s="32"/>
    </row>
    <row r="87" spans="2:46" ht="11.25" customHeight="1" x14ac:dyDescent="0.2">
      <c r="B87" s="101"/>
      <c r="C87" s="101"/>
      <c r="D87" s="101"/>
      <c r="E87" s="101"/>
      <c r="F87" s="43"/>
      <c r="G87" s="44"/>
      <c r="H87" s="45"/>
      <c r="I87" s="43"/>
      <c r="J87" s="44"/>
      <c r="K87" s="45"/>
      <c r="L87" s="43"/>
      <c r="M87" s="44"/>
      <c r="N87" s="45"/>
      <c r="O87" s="43"/>
      <c r="P87" s="44"/>
      <c r="Q87" s="45"/>
      <c r="R87" s="43"/>
      <c r="S87" s="44"/>
      <c r="T87" s="45"/>
      <c r="U87" s="43"/>
      <c r="V87" s="44"/>
      <c r="W87" s="45"/>
      <c r="X87" s="52"/>
      <c r="Y87" s="53"/>
      <c r="Z87" s="52"/>
      <c r="AA87" s="53"/>
      <c r="AB87" s="52"/>
      <c r="AC87" s="53"/>
      <c r="AD87" s="52"/>
      <c r="AE87" s="53"/>
      <c r="AF87" s="52"/>
      <c r="AG87" s="53"/>
      <c r="AH87" s="52"/>
      <c r="AI87" s="53"/>
      <c r="AJ87" s="52"/>
      <c r="AK87" s="53"/>
      <c r="AL87" s="52"/>
      <c r="AM87" s="53"/>
      <c r="AN87" s="33"/>
      <c r="AO87" s="33"/>
      <c r="AP87" s="33"/>
      <c r="AQ87" s="33"/>
      <c r="AR87" s="33"/>
      <c r="AS87" s="33"/>
      <c r="AT87" s="33"/>
    </row>
    <row r="88" spans="2:46" ht="11.25" customHeight="1" x14ac:dyDescent="0.2">
      <c r="B88" s="31">
        <v>1</v>
      </c>
      <c r="C88" s="31"/>
      <c r="D88" s="31"/>
      <c r="E88" s="31"/>
      <c r="F88" s="31"/>
      <c r="G88" s="31"/>
      <c r="H88" s="31"/>
      <c r="I88" s="31"/>
      <c r="J88" s="31"/>
      <c r="K88" s="31"/>
      <c r="L88" s="31"/>
      <c r="M88" s="31"/>
      <c r="N88" s="31"/>
      <c r="O88" s="31"/>
      <c r="P88" s="31"/>
      <c r="Q88" s="31"/>
      <c r="R88" s="31"/>
      <c r="S88" s="31"/>
      <c r="T88" s="31"/>
      <c r="U88" s="31"/>
      <c r="V88" s="31"/>
      <c r="W88" s="31"/>
      <c r="X88" s="17"/>
      <c r="Y88" s="18"/>
      <c r="Z88" s="17"/>
      <c r="AA88" s="18"/>
      <c r="AB88" s="17"/>
      <c r="AC88" s="18"/>
      <c r="AD88" s="17"/>
      <c r="AE88" s="18"/>
      <c r="AF88" s="17"/>
      <c r="AG88" s="18"/>
      <c r="AH88" s="17"/>
      <c r="AI88" s="18"/>
      <c r="AJ88" s="17"/>
      <c r="AK88" s="18"/>
      <c r="AL88" s="17"/>
      <c r="AM88" s="19"/>
      <c r="AN88" s="29"/>
      <c r="AO88" s="29"/>
      <c r="AP88" s="29"/>
      <c r="AQ88" s="29"/>
      <c r="AR88" s="29"/>
      <c r="AS88" s="29"/>
      <c r="AT88" s="30"/>
    </row>
    <row r="89" spans="2:46" ht="11.25" customHeight="1" x14ac:dyDescent="0.2">
      <c r="B89" s="31">
        <v>2</v>
      </c>
      <c r="C89" s="31"/>
      <c r="D89" s="31"/>
      <c r="E89" s="31"/>
      <c r="F89" s="31"/>
      <c r="G89" s="31"/>
      <c r="H89" s="31"/>
      <c r="I89" s="31"/>
      <c r="J89" s="31"/>
      <c r="K89" s="31"/>
      <c r="L89" s="31"/>
      <c r="M89" s="31"/>
      <c r="N89" s="31"/>
      <c r="O89" s="31"/>
      <c r="P89" s="31"/>
      <c r="Q89" s="31"/>
      <c r="R89" s="31"/>
      <c r="S89" s="31"/>
      <c r="T89" s="31"/>
      <c r="U89" s="31"/>
      <c r="V89" s="31"/>
      <c r="W89" s="31"/>
      <c r="X89" s="17"/>
      <c r="Y89" s="18"/>
      <c r="Z89" s="17"/>
      <c r="AA89" s="18"/>
      <c r="AB89" s="17"/>
      <c r="AC89" s="18"/>
      <c r="AD89" s="17"/>
      <c r="AE89" s="18"/>
      <c r="AF89" s="17"/>
      <c r="AG89" s="18"/>
      <c r="AH89" s="17"/>
      <c r="AI89" s="18"/>
      <c r="AJ89" s="17"/>
      <c r="AK89" s="18"/>
      <c r="AL89" s="17"/>
      <c r="AM89" s="19"/>
      <c r="AN89" s="29"/>
      <c r="AO89" s="29"/>
      <c r="AP89" s="29"/>
      <c r="AQ89" s="29"/>
      <c r="AR89" s="29"/>
      <c r="AS89" s="29"/>
      <c r="AT89" s="30"/>
    </row>
    <row r="90" spans="2:46" ht="11.25" customHeight="1" x14ac:dyDescent="0.2">
      <c r="B90" s="31">
        <v>3</v>
      </c>
      <c r="C90" s="31"/>
      <c r="D90" s="31"/>
      <c r="E90" s="31"/>
      <c r="F90" s="31"/>
      <c r="G90" s="31"/>
      <c r="H90" s="31"/>
      <c r="I90" s="31"/>
      <c r="J90" s="31"/>
      <c r="K90" s="31"/>
      <c r="L90" s="31"/>
      <c r="M90" s="31"/>
      <c r="N90" s="31"/>
      <c r="O90" s="31"/>
      <c r="P90" s="31"/>
      <c r="Q90" s="31"/>
      <c r="R90" s="31"/>
      <c r="S90" s="31"/>
      <c r="T90" s="31"/>
      <c r="U90" s="31"/>
      <c r="V90" s="31"/>
      <c r="W90" s="31"/>
      <c r="X90" s="17"/>
      <c r="Y90" s="18"/>
      <c r="Z90" s="17"/>
      <c r="AA90" s="18"/>
      <c r="AB90" s="17"/>
      <c r="AC90" s="18"/>
      <c r="AD90" s="17"/>
      <c r="AE90" s="18"/>
      <c r="AF90" s="17"/>
      <c r="AG90" s="18"/>
      <c r="AH90" s="17"/>
      <c r="AI90" s="18"/>
      <c r="AJ90" s="17"/>
      <c r="AK90" s="18"/>
      <c r="AL90" s="17"/>
      <c r="AM90" s="19"/>
      <c r="AN90" s="29"/>
      <c r="AO90" s="29"/>
      <c r="AP90" s="29"/>
      <c r="AQ90" s="29"/>
      <c r="AR90" s="29"/>
      <c r="AS90" s="29"/>
      <c r="AT90" s="30"/>
    </row>
    <row r="91" spans="2:46" ht="11.25" customHeight="1" x14ac:dyDescent="0.2">
      <c r="B91" s="31">
        <v>4</v>
      </c>
      <c r="C91" s="31"/>
      <c r="D91" s="31"/>
      <c r="E91" s="31"/>
      <c r="F91" s="31"/>
      <c r="G91" s="31"/>
      <c r="H91" s="31"/>
      <c r="I91" s="31"/>
      <c r="J91" s="31"/>
      <c r="K91" s="31"/>
      <c r="L91" s="31"/>
      <c r="M91" s="31"/>
      <c r="N91" s="31"/>
      <c r="O91" s="31"/>
      <c r="P91" s="31"/>
      <c r="Q91" s="31"/>
      <c r="R91" s="31"/>
      <c r="S91" s="31"/>
      <c r="T91" s="31"/>
      <c r="U91" s="31"/>
      <c r="V91" s="31"/>
      <c r="W91" s="31"/>
      <c r="X91" s="17"/>
      <c r="Y91" s="18"/>
      <c r="Z91" s="17"/>
      <c r="AA91" s="18"/>
      <c r="AB91" s="17"/>
      <c r="AC91" s="18"/>
      <c r="AD91" s="17"/>
      <c r="AE91" s="18"/>
      <c r="AF91" s="17"/>
      <c r="AG91" s="18"/>
      <c r="AH91" s="17"/>
      <c r="AI91" s="18"/>
      <c r="AJ91" s="17"/>
      <c r="AK91" s="18"/>
      <c r="AL91" s="17"/>
      <c r="AM91" s="19"/>
      <c r="AN91" s="29"/>
      <c r="AO91" s="29"/>
      <c r="AP91" s="29"/>
      <c r="AQ91" s="29"/>
      <c r="AR91" s="29"/>
      <c r="AS91" s="29"/>
      <c r="AT91" s="30"/>
    </row>
    <row r="92" spans="2:46" ht="11.25" customHeight="1" x14ac:dyDescent="0.2">
      <c r="B92" s="31">
        <v>5</v>
      </c>
      <c r="C92" s="31"/>
      <c r="D92" s="31"/>
      <c r="E92" s="31"/>
      <c r="F92" s="31"/>
      <c r="G92" s="31"/>
      <c r="H92" s="31"/>
      <c r="I92" s="31"/>
      <c r="J92" s="31"/>
      <c r="K92" s="31"/>
      <c r="L92" s="31"/>
      <c r="M92" s="31"/>
      <c r="N92" s="31"/>
      <c r="O92" s="31"/>
      <c r="P92" s="31"/>
      <c r="Q92" s="31"/>
      <c r="R92" s="31"/>
      <c r="S92" s="31"/>
      <c r="T92" s="31"/>
      <c r="U92" s="31"/>
      <c r="V92" s="31"/>
      <c r="W92" s="31"/>
      <c r="X92" s="17"/>
      <c r="Y92" s="18"/>
      <c r="Z92" s="17"/>
      <c r="AA92" s="18"/>
      <c r="AB92" s="17"/>
      <c r="AC92" s="18"/>
      <c r="AD92" s="17"/>
      <c r="AE92" s="18"/>
      <c r="AF92" s="17"/>
      <c r="AG92" s="18"/>
      <c r="AH92" s="17"/>
      <c r="AI92" s="18"/>
      <c r="AJ92" s="17"/>
      <c r="AK92" s="18"/>
      <c r="AL92" s="17"/>
      <c r="AM92" s="19"/>
      <c r="AN92" s="29"/>
      <c r="AO92" s="29"/>
      <c r="AP92" s="29"/>
      <c r="AQ92" s="29"/>
      <c r="AR92" s="29"/>
      <c r="AS92" s="29"/>
      <c r="AT92" s="30"/>
    </row>
    <row r="93" spans="2:46" ht="11.25" customHeight="1" x14ac:dyDescent="0.2">
      <c r="B93" s="31">
        <v>6</v>
      </c>
      <c r="C93" s="31"/>
      <c r="D93" s="31"/>
      <c r="E93" s="31"/>
      <c r="F93" s="17"/>
      <c r="G93" s="18"/>
      <c r="H93" s="19"/>
      <c r="I93" s="17"/>
      <c r="J93" s="18"/>
      <c r="K93" s="19"/>
      <c r="L93" s="17"/>
      <c r="M93" s="18"/>
      <c r="N93" s="19"/>
      <c r="O93" s="17"/>
      <c r="P93" s="18"/>
      <c r="Q93" s="19"/>
      <c r="R93" s="17"/>
      <c r="S93" s="18"/>
      <c r="T93" s="19"/>
      <c r="U93" s="17"/>
      <c r="V93" s="18"/>
      <c r="W93" s="19"/>
      <c r="X93" s="17"/>
      <c r="Y93" s="18"/>
      <c r="Z93" s="17"/>
      <c r="AA93" s="18"/>
      <c r="AB93" s="17"/>
      <c r="AC93" s="18"/>
      <c r="AD93" s="17"/>
      <c r="AE93" s="18"/>
      <c r="AF93" s="17"/>
      <c r="AG93" s="18"/>
      <c r="AH93" s="17"/>
      <c r="AI93" s="18"/>
      <c r="AJ93" s="17"/>
      <c r="AK93" s="18"/>
      <c r="AL93" s="17"/>
      <c r="AM93" s="19"/>
      <c r="AN93" s="29"/>
      <c r="AO93" s="29"/>
      <c r="AP93" s="29"/>
      <c r="AQ93" s="29"/>
      <c r="AR93" s="29"/>
      <c r="AS93" s="29"/>
      <c r="AT93" s="30"/>
    </row>
    <row r="94" spans="2:46" ht="11.25" customHeight="1" x14ac:dyDescent="0.2">
      <c r="B94" s="31">
        <v>7</v>
      </c>
      <c r="C94" s="31"/>
      <c r="D94" s="31"/>
      <c r="E94" s="31"/>
      <c r="F94" s="31"/>
      <c r="G94" s="31"/>
      <c r="H94" s="31"/>
      <c r="I94" s="31"/>
      <c r="J94" s="31"/>
      <c r="K94" s="31"/>
      <c r="L94" s="31"/>
      <c r="M94" s="31"/>
      <c r="N94" s="31"/>
      <c r="O94" s="31"/>
      <c r="P94" s="31"/>
      <c r="Q94" s="31"/>
      <c r="R94" s="31"/>
      <c r="S94" s="31"/>
      <c r="T94" s="31"/>
      <c r="U94" s="31"/>
      <c r="V94" s="31"/>
      <c r="W94" s="31"/>
      <c r="X94" s="17"/>
      <c r="Y94" s="18"/>
      <c r="Z94" s="17"/>
      <c r="AA94" s="18"/>
      <c r="AB94" s="17"/>
      <c r="AC94" s="18"/>
      <c r="AD94" s="17"/>
      <c r="AE94" s="18"/>
      <c r="AF94" s="17"/>
      <c r="AG94" s="18"/>
      <c r="AH94" s="17"/>
      <c r="AI94" s="18"/>
      <c r="AJ94" s="17"/>
      <c r="AK94" s="18"/>
      <c r="AL94" s="17"/>
      <c r="AM94" s="19"/>
      <c r="AN94" s="29"/>
      <c r="AO94" s="29"/>
      <c r="AP94" s="29"/>
      <c r="AQ94" s="29"/>
      <c r="AR94" s="29"/>
      <c r="AS94" s="29"/>
      <c r="AT94" s="30"/>
    </row>
    <row r="95" spans="2:46" ht="11.25" customHeight="1" x14ac:dyDescent="0.2">
      <c r="B95" s="31">
        <v>8</v>
      </c>
      <c r="C95" s="31"/>
      <c r="D95" s="31"/>
      <c r="E95" s="31"/>
      <c r="F95" s="31"/>
      <c r="G95" s="31"/>
      <c r="H95" s="31"/>
      <c r="I95" s="31"/>
      <c r="J95" s="31"/>
      <c r="K95" s="31"/>
      <c r="L95" s="31"/>
      <c r="M95" s="31"/>
      <c r="N95" s="31"/>
      <c r="O95" s="31"/>
      <c r="P95" s="31"/>
      <c r="Q95" s="31"/>
      <c r="R95" s="31"/>
      <c r="S95" s="31"/>
      <c r="T95" s="31"/>
      <c r="U95" s="31"/>
      <c r="V95" s="31"/>
      <c r="W95" s="31"/>
      <c r="X95" s="17"/>
      <c r="Y95" s="18"/>
      <c r="Z95" s="17"/>
      <c r="AA95" s="18"/>
      <c r="AB95" s="17"/>
      <c r="AC95" s="18"/>
      <c r="AD95" s="17"/>
      <c r="AE95" s="18"/>
      <c r="AF95" s="17"/>
      <c r="AG95" s="18"/>
      <c r="AH95" s="17"/>
      <c r="AI95" s="18"/>
      <c r="AJ95" s="17"/>
      <c r="AK95" s="18"/>
      <c r="AL95" s="17"/>
      <c r="AM95" s="19"/>
      <c r="AN95" s="29"/>
      <c r="AO95" s="29"/>
      <c r="AP95" s="29"/>
      <c r="AQ95" s="29"/>
      <c r="AR95" s="29"/>
      <c r="AS95" s="29"/>
      <c r="AT95" s="30"/>
    </row>
    <row r="96" spans="2:46" ht="11.25" customHeight="1" x14ac:dyDescent="0.2">
      <c r="B96" s="31">
        <v>9</v>
      </c>
      <c r="C96" s="31"/>
      <c r="D96" s="31"/>
      <c r="E96" s="31"/>
      <c r="F96" s="31"/>
      <c r="G96" s="31"/>
      <c r="H96" s="31"/>
      <c r="I96" s="31"/>
      <c r="J96" s="31"/>
      <c r="K96" s="31"/>
      <c r="L96" s="31"/>
      <c r="M96" s="31"/>
      <c r="N96" s="31"/>
      <c r="O96" s="31"/>
      <c r="P96" s="31"/>
      <c r="Q96" s="31"/>
      <c r="R96" s="31"/>
      <c r="S96" s="31"/>
      <c r="T96" s="31"/>
      <c r="U96" s="31"/>
      <c r="V96" s="31"/>
      <c r="W96" s="31"/>
      <c r="X96" s="17"/>
      <c r="Y96" s="18"/>
      <c r="Z96" s="17"/>
      <c r="AA96" s="18"/>
      <c r="AB96" s="17"/>
      <c r="AC96" s="18"/>
      <c r="AD96" s="17"/>
      <c r="AE96" s="18"/>
      <c r="AF96" s="17"/>
      <c r="AG96" s="18"/>
      <c r="AH96" s="17"/>
      <c r="AI96" s="18"/>
      <c r="AJ96" s="17"/>
      <c r="AK96" s="18"/>
      <c r="AL96" s="17"/>
      <c r="AM96" s="19"/>
      <c r="AN96" s="29"/>
      <c r="AO96" s="29"/>
      <c r="AP96" s="29"/>
      <c r="AQ96" s="29"/>
      <c r="AR96" s="29"/>
      <c r="AS96" s="29"/>
      <c r="AT96" s="30"/>
    </row>
    <row r="97" spans="2:46" ht="11.25" customHeight="1" x14ac:dyDescent="0.2">
      <c r="B97" s="31">
        <v>10</v>
      </c>
      <c r="C97" s="31"/>
      <c r="D97" s="31"/>
      <c r="E97" s="31"/>
      <c r="F97" s="31"/>
      <c r="G97" s="31"/>
      <c r="H97" s="31"/>
      <c r="I97" s="31"/>
      <c r="J97" s="31"/>
      <c r="K97" s="31"/>
      <c r="L97" s="31"/>
      <c r="M97" s="31"/>
      <c r="N97" s="31"/>
      <c r="O97" s="31"/>
      <c r="P97" s="31"/>
      <c r="Q97" s="31"/>
      <c r="R97" s="31"/>
      <c r="S97" s="31"/>
      <c r="T97" s="31"/>
      <c r="U97" s="31"/>
      <c r="V97" s="31"/>
      <c r="W97" s="31"/>
      <c r="X97" s="17"/>
      <c r="Y97" s="18"/>
      <c r="Z97" s="17"/>
      <c r="AA97" s="18"/>
      <c r="AB97" s="17"/>
      <c r="AC97" s="18"/>
      <c r="AD97" s="17"/>
      <c r="AE97" s="18"/>
      <c r="AF97" s="17"/>
      <c r="AG97" s="18"/>
      <c r="AH97" s="17"/>
      <c r="AI97" s="18"/>
      <c r="AJ97" s="17"/>
      <c r="AK97" s="18"/>
      <c r="AL97" s="17"/>
      <c r="AM97" s="19"/>
      <c r="AN97" s="29"/>
      <c r="AO97" s="29"/>
      <c r="AP97" s="29"/>
      <c r="AQ97" s="29"/>
      <c r="AR97" s="29"/>
      <c r="AS97" s="29"/>
      <c r="AT97" s="30"/>
    </row>
    <row r="98" spans="2:46" ht="11.25" customHeight="1" x14ac:dyDescent="0.2">
      <c r="B98" s="31">
        <v>11</v>
      </c>
      <c r="C98" s="31"/>
      <c r="D98" s="31"/>
      <c r="E98" s="31"/>
      <c r="F98" s="31"/>
      <c r="G98" s="31"/>
      <c r="H98" s="31"/>
      <c r="I98" s="31"/>
      <c r="J98" s="31"/>
      <c r="K98" s="31"/>
      <c r="L98" s="31"/>
      <c r="M98" s="31"/>
      <c r="N98" s="31"/>
      <c r="O98" s="31"/>
      <c r="P98" s="31"/>
      <c r="Q98" s="31"/>
      <c r="R98" s="31"/>
      <c r="S98" s="31"/>
      <c r="T98" s="31"/>
      <c r="U98" s="31"/>
      <c r="V98" s="31"/>
      <c r="W98" s="31"/>
      <c r="X98" s="17"/>
      <c r="Y98" s="18"/>
      <c r="Z98" s="17"/>
      <c r="AA98" s="18"/>
      <c r="AB98" s="17"/>
      <c r="AC98" s="18"/>
      <c r="AD98" s="17"/>
      <c r="AE98" s="18"/>
      <c r="AF98" s="17"/>
      <c r="AG98" s="18"/>
      <c r="AH98" s="17"/>
      <c r="AI98" s="18"/>
      <c r="AJ98" s="17"/>
      <c r="AK98" s="18"/>
      <c r="AL98" s="17"/>
      <c r="AM98" s="19"/>
      <c r="AN98" s="29"/>
      <c r="AO98" s="29"/>
      <c r="AP98" s="29"/>
      <c r="AQ98" s="29"/>
      <c r="AR98" s="29"/>
      <c r="AS98" s="29"/>
      <c r="AT98" s="30"/>
    </row>
    <row r="99" spans="2:46" ht="11.25" customHeight="1" x14ac:dyDescent="0.2">
      <c r="B99" s="31">
        <v>12</v>
      </c>
      <c r="C99" s="31"/>
      <c r="D99" s="31"/>
      <c r="E99" s="31"/>
      <c r="F99" s="31"/>
      <c r="G99" s="31"/>
      <c r="H99" s="31"/>
      <c r="I99" s="31"/>
      <c r="J99" s="31"/>
      <c r="K99" s="31"/>
      <c r="L99" s="31"/>
      <c r="M99" s="31"/>
      <c r="N99" s="31"/>
      <c r="O99" s="31"/>
      <c r="P99" s="31"/>
      <c r="Q99" s="31"/>
      <c r="R99" s="31"/>
      <c r="S99" s="31"/>
      <c r="T99" s="31"/>
      <c r="U99" s="31"/>
      <c r="V99" s="31"/>
      <c r="W99" s="31"/>
      <c r="X99" s="17"/>
      <c r="Y99" s="18"/>
      <c r="Z99" s="17"/>
      <c r="AA99" s="18"/>
      <c r="AB99" s="17"/>
      <c r="AC99" s="18"/>
      <c r="AD99" s="17"/>
      <c r="AE99" s="18"/>
      <c r="AF99" s="17"/>
      <c r="AG99" s="18"/>
      <c r="AH99" s="17"/>
      <c r="AI99" s="18"/>
      <c r="AJ99" s="17"/>
      <c r="AK99" s="18"/>
      <c r="AL99" s="17"/>
      <c r="AM99" s="19"/>
      <c r="AN99" s="29"/>
      <c r="AO99" s="29"/>
      <c r="AP99" s="29"/>
      <c r="AQ99" s="29"/>
      <c r="AR99" s="29"/>
      <c r="AS99" s="29"/>
      <c r="AT99" s="30"/>
    </row>
    <row r="100" spans="2:46" ht="11.25" customHeight="1" x14ac:dyDescent="0.2">
      <c r="B100" s="31">
        <v>13</v>
      </c>
      <c r="C100" s="31"/>
      <c r="D100" s="31"/>
      <c r="E100" s="31"/>
      <c r="F100" s="31"/>
      <c r="G100" s="31"/>
      <c r="H100" s="31"/>
      <c r="I100" s="31"/>
      <c r="J100" s="31"/>
      <c r="K100" s="31"/>
      <c r="L100" s="31"/>
      <c r="M100" s="31"/>
      <c r="N100" s="31"/>
      <c r="O100" s="31"/>
      <c r="P100" s="31"/>
      <c r="Q100" s="31"/>
      <c r="R100" s="31"/>
      <c r="S100" s="31"/>
      <c r="T100" s="31"/>
      <c r="U100" s="31"/>
      <c r="V100" s="31"/>
      <c r="W100" s="31"/>
      <c r="X100" s="17"/>
      <c r="Y100" s="18"/>
      <c r="Z100" s="17"/>
      <c r="AA100" s="18"/>
      <c r="AB100" s="17"/>
      <c r="AC100" s="18"/>
      <c r="AD100" s="17"/>
      <c r="AE100" s="18"/>
      <c r="AF100" s="17"/>
      <c r="AG100" s="18"/>
      <c r="AH100" s="17"/>
      <c r="AI100" s="18"/>
      <c r="AJ100" s="17"/>
      <c r="AK100" s="18"/>
      <c r="AL100" s="17"/>
      <c r="AM100" s="19"/>
      <c r="AN100" s="29"/>
      <c r="AO100" s="29"/>
      <c r="AP100" s="29"/>
      <c r="AQ100" s="29"/>
      <c r="AR100" s="29"/>
      <c r="AS100" s="29"/>
      <c r="AT100" s="30"/>
    </row>
    <row r="101" spans="2:46" ht="11.25" customHeight="1" x14ac:dyDescent="0.2">
      <c r="B101" s="31">
        <v>14</v>
      </c>
      <c r="C101" s="31"/>
      <c r="D101" s="31"/>
      <c r="E101" s="31"/>
      <c r="F101" s="31"/>
      <c r="G101" s="31"/>
      <c r="H101" s="31"/>
      <c r="I101" s="31"/>
      <c r="J101" s="31"/>
      <c r="K101" s="31"/>
      <c r="L101" s="31"/>
      <c r="M101" s="31"/>
      <c r="N101" s="31"/>
      <c r="O101" s="31"/>
      <c r="P101" s="31"/>
      <c r="Q101" s="31"/>
      <c r="R101" s="31"/>
      <c r="S101" s="31"/>
      <c r="T101" s="31"/>
      <c r="U101" s="31"/>
      <c r="V101" s="31"/>
      <c r="W101" s="31"/>
      <c r="X101" s="17"/>
      <c r="Y101" s="18"/>
      <c r="Z101" s="17"/>
      <c r="AA101" s="18"/>
      <c r="AB101" s="17"/>
      <c r="AC101" s="18"/>
      <c r="AD101" s="17"/>
      <c r="AE101" s="18"/>
      <c r="AF101" s="17"/>
      <c r="AG101" s="18"/>
      <c r="AH101" s="17"/>
      <c r="AI101" s="18"/>
      <c r="AJ101" s="17"/>
      <c r="AK101" s="18"/>
      <c r="AL101" s="17"/>
      <c r="AM101" s="19"/>
      <c r="AN101" s="29"/>
      <c r="AO101" s="29"/>
      <c r="AP101" s="29"/>
      <c r="AQ101" s="29"/>
      <c r="AR101" s="29"/>
      <c r="AS101" s="29"/>
      <c r="AT101" s="30"/>
    </row>
    <row r="102" spans="2:46" ht="11.25" customHeight="1" x14ac:dyDescent="0.2">
      <c r="B102" s="31">
        <v>15</v>
      </c>
      <c r="C102" s="31"/>
      <c r="D102" s="31"/>
      <c r="E102" s="31"/>
      <c r="F102" s="31"/>
      <c r="G102" s="31"/>
      <c r="H102" s="31"/>
      <c r="I102" s="31"/>
      <c r="J102" s="31"/>
      <c r="K102" s="31"/>
      <c r="L102" s="31"/>
      <c r="M102" s="31"/>
      <c r="N102" s="31"/>
      <c r="O102" s="31"/>
      <c r="P102" s="31"/>
      <c r="Q102" s="31"/>
      <c r="R102" s="31"/>
      <c r="S102" s="31"/>
      <c r="T102" s="31"/>
      <c r="U102" s="31"/>
      <c r="V102" s="31"/>
      <c r="W102" s="31"/>
      <c r="X102" s="17"/>
      <c r="Y102" s="18"/>
      <c r="Z102" s="17"/>
      <c r="AA102" s="18"/>
      <c r="AB102" s="17"/>
      <c r="AC102" s="18"/>
      <c r="AD102" s="17"/>
      <c r="AE102" s="18"/>
      <c r="AF102" s="17"/>
      <c r="AG102" s="18"/>
      <c r="AH102" s="17"/>
      <c r="AI102" s="18"/>
      <c r="AJ102" s="17"/>
      <c r="AK102" s="18"/>
      <c r="AL102" s="17"/>
      <c r="AM102" s="19"/>
      <c r="AN102" s="29"/>
      <c r="AO102" s="29"/>
      <c r="AP102" s="29"/>
      <c r="AQ102" s="29"/>
      <c r="AR102" s="29"/>
      <c r="AS102" s="29"/>
      <c r="AT102" s="30"/>
    </row>
    <row r="103" spans="2:46" ht="11.25" customHeight="1" x14ac:dyDescent="0.2">
      <c r="B103" s="31">
        <v>16</v>
      </c>
      <c r="C103" s="31"/>
      <c r="D103" s="31"/>
      <c r="E103" s="31"/>
      <c r="F103" s="31"/>
      <c r="G103" s="31"/>
      <c r="H103" s="31"/>
      <c r="I103" s="31"/>
      <c r="J103" s="31"/>
      <c r="K103" s="31"/>
      <c r="L103" s="31"/>
      <c r="M103" s="31"/>
      <c r="N103" s="31"/>
      <c r="O103" s="31"/>
      <c r="P103" s="31"/>
      <c r="Q103" s="31"/>
      <c r="R103" s="31"/>
      <c r="S103" s="31"/>
      <c r="T103" s="31"/>
      <c r="U103" s="31"/>
      <c r="V103" s="31"/>
      <c r="W103" s="31"/>
      <c r="X103" s="17"/>
      <c r="Y103" s="18"/>
      <c r="Z103" s="17"/>
      <c r="AA103" s="18"/>
      <c r="AB103" s="17"/>
      <c r="AC103" s="18"/>
      <c r="AD103" s="17"/>
      <c r="AE103" s="18"/>
      <c r="AF103" s="17"/>
      <c r="AG103" s="18"/>
      <c r="AH103" s="17"/>
      <c r="AI103" s="18"/>
      <c r="AJ103" s="17"/>
      <c r="AK103" s="18"/>
      <c r="AL103" s="17"/>
      <c r="AM103" s="19"/>
      <c r="AN103" s="29"/>
      <c r="AO103" s="29"/>
      <c r="AP103" s="29"/>
      <c r="AQ103" s="29"/>
      <c r="AR103" s="29"/>
      <c r="AS103" s="29"/>
      <c r="AT103" s="30"/>
    </row>
    <row r="104" spans="2:46" ht="11.25" customHeight="1" x14ac:dyDescent="0.2">
      <c r="B104" s="31">
        <v>17</v>
      </c>
      <c r="C104" s="31"/>
      <c r="D104" s="31"/>
      <c r="E104" s="31"/>
      <c r="F104" s="31"/>
      <c r="G104" s="31"/>
      <c r="H104" s="31"/>
      <c r="I104" s="31"/>
      <c r="J104" s="31"/>
      <c r="K104" s="31"/>
      <c r="L104" s="31"/>
      <c r="M104" s="31"/>
      <c r="N104" s="31"/>
      <c r="O104" s="31"/>
      <c r="P104" s="31"/>
      <c r="Q104" s="31"/>
      <c r="R104" s="31"/>
      <c r="S104" s="31"/>
      <c r="T104" s="31"/>
      <c r="U104" s="31"/>
      <c r="V104" s="31"/>
      <c r="W104" s="31"/>
      <c r="X104" s="17"/>
      <c r="Y104" s="18"/>
      <c r="Z104" s="17"/>
      <c r="AA104" s="18"/>
      <c r="AB104" s="17"/>
      <c r="AC104" s="18"/>
      <c r="AD104" s="17"/>
      <c r="AE104" s="18"/>
      <c r="AF104" s="17"/>
      <c r="AG104" s="18"/>
      <c r="AH104" s="17"/>
      <c r="AI104" s="18"/>
      <c r="AJ104" s="17"/>
      <c r="AK104" s="18"/>
      <c r="AL104" s="17"/>
      <c r="AM104" s="19"/>
      <c r="AN104" s="29"/>
      <c r="AO104" s="29"/>
      <c r="AP104" s="29"/>
      <c r="AQ104" s="29"/>
      <c r="AR104" s="29"/>
      <c r="AS104" s="29"/>
      <c r="AT104" s="30"/>
    </row>
    <row r="105" spans="2:46" ht="11.25" customHeight="1" x14ac:dyDescent="0.2">
      <c r="B105" s="31">
        <v>18</v>
      </c>
      <c r="C105" s="31"/>
      <c r="D105" s="31"/>
      <c r="E105" s="31"/>
      <c r="F105" s="31"/>
      <c r="G105" s="31"/>
      <c r="H105" s="31"/>
      <c r="I105" s="31"/>
      <c r="J105" s="31"/>
      <c r="K105" s="31"/>
      <c r="L105" s="31"/>
      <c r="M105" s="31"/>
      <c r="N105" s="31"/>
      <c r="O105" s="31"/>
      <c r="P105" s="31"/>
      <c r="Q105" s="31"/>
      <c r="R105" s="31"/>
      <c r="S105" s="31"/>
      <c r="T105" s="31"/>
      <c r="U105" s="31"/>
      <c r="V105" s="31"/>
      <c r="W105" s="31"/>
      <c r="X105" s="17"/>
      <c r="Y105" s="18"/>
      <c r="Z105" s="17"/>
      <c r="AA105" s="18"/>
      <c r="AB105" s="17"/>
      <c r="AC105" s="18"/>
      <c r="AD105" s="17"/>
      <c r="AE105" s="18"/>
      <c r="AF105" s="17"/>
      <c r="AG105" s="18"/>
      <c r="AH105" s="17"/>
      <c r="AI105" s="18"/>
      <c r="AJ105" s="17"/>
      <c r="AK105" s="18"/>
      <c r="AL105" s="17"/>
      <c r="AM105" s="19"/>
      <c r="AN105" s="29"/>
      <c r="AO105" s="29"/>
      <c r="AP105" s="29"/>
      <c r="AQ105" s="29"/>
      <c r="AR105" s="29"/>
      <c r="AS105" s="29"/>
      <c r="AT105" s="30"/>
    </row>
    <row r="106" spans="2:46" ht="11.25" customHeight="1" x14ac:dyDescent="0.2">
      <c r="B106" s="31">
        <v>19</v>
      </c>
      <c r="C106" s="31"/>
      <c r="D106" s="31"/>
      <c r="E106" s="31"/>
      <c r="F106" s="31"/>
      <c r="G106" s="31"/>
      <c r="H106" s="31"/>
      <c r="I106" s="31"/>
      <c r="J106" s="31"/>
      <c r="K106" s="31"/>
      <c r="L106" s="31"/>
      <c r="M106" s="31"/>
      <c r="N106" s="31"/>
      <c r="O106" s="31"/>
      <c r="P106" s="31"/>
      <c r="Q106" s="31"/>
      <c r="R106" s="31"/>
      <c r="S106" s="31"/>
      <c r="T106" s="31"/>
      <c r="U106" s="31"/>
      <c r="V106" s="31"/>
      <c r="W106" s="31"/>
      <c r="X106" s="17"/>
      <c r="Y106" s="18"/>
      <c r="Z106" s="17"/>
      <c r="AA106" s="18"/>
      <c r="AB106" s="17"/>
      <c r="AC106" s="18"/>
      <c r="AD106" s="17"/>
      <c r="AE106" s="18"/>
      <c r="AF106" s="17"/>
      <c r="AG106" s="18"/>
      <c r="AH106" s="17"/>
      <c r="AI106" s="18"/>
      <c r="AJ106" s="17"/>
      <c r="AK106" s="18"/>
      <c r="AL106" s="17"/>
      <c r="AM106" s="19"/>
      <c r="AN106" s="29"/>
      <c r="AO106" s="29"/>
      <c r="AP106" s="29"/>
      <c r="AQ106" s="29"/>
      <c r="AR106" s="29"/>
      <c r="AS106" s="29"/>
      <c r="AT106" s="30"/>
    </row>
    <row r="107" spans="2:46" ht="11.25" customHeight="1" x14ac:dyDescent="0.2">
      <c r="B107" s="31">
        <v>20</v>
      </c>
      <c r="C107" s="31"/>
      <c r="D107" s="31"/>
      <c r="E107" s="31"/>
      <c r="F107" s="31"/>
      <c r="G107" s="31"/>
      <c r="H107" s="31"/>
      <c r="I107" s="31"/>
      <c r="J107" s="31"/>
      <c r="K107" s="31"/>
      <c r="L107" s="31"/>
      <c r="M107" s="31"/>
      <c r="N107" s="31"/>
      <c r="O107" s="31"/>
      <c r="P107" s="31"/>
      <c r="Q107" s="31"/>
      <c r="R107" s="31"/>
      <c r="S107" s="31"/>
      <c r="T107" s="31"/>
      <c r="U107" s="31"/>
      <c r="V107" s="31"/>
      <c r="W107" s="31"/>
      <c r="X107" s="17"/>
      <c r="Y107" s="18"/>
      <c r="Z107" s="17"/>
      <c r="AA107" s="18"/>
      <c r="AB107" s="17"/>
      <c r="AC107" s="18"/>
      <c r="AD107" s="17"/>
      <c r="AE107" s="18"/>
      <c r="AF107" s="17"/>
      <c r="AG107" s="18"/>
      <c r="AH107" s="17"/>
      <c r="AI107" s="18"/>
      <c r="AJ107" s="17"/>
      <c r="AK107" s="18"/>
      <c r="AL107" s="17"/>
      <c r="AM107" s="19"/>
      <c r="AN107" s="29"/>
      <c r="AO107" s="29"/>
      <c r="AP107" s="29"/>
      <c r="AQ107" s="29"/>
      <c r="AR107" s="29"/>
      <c r="AS107" s="29"/>
      <c r="AT107" s="30"/>
    </row>
    <row r="108" spans="2:46" ht="11.25" customHeight="1" x14ac:dyDescent="0.2">
      <c r="B108" s="31"/>
      <c r="C108" s="31"/>
      <c r="D108" s="31"/>
      <c r="E108" s="31"/>
      <c r="F108" s="31"/>
      <c r="G108" s="31"/>
      <c r="H108" s="31"/>
      <c r="I108" s="31"/>
      <c r="J108" s="31"/>
      <c r="K108" s="31"/>
      <c r="L108" s="31"/>
      <c r="M108" s="31"/>
      <c r="N108" s="31"/>
      <c r="O108" s="31"/>
      <c r="P108" s="31"/>
      <c r="Q108" s="31"/>
      <c r="R108" s="31"/>
      <c r="S108" s="31"/>
      <c r="T108" s="31"/>
      <c r="U108" s="31"/>
      <c r="V108" s="31"/>
      <c r="W108" s="31"/>
      <c r="X108" s="17"/>
      <c r="Y108" s="18"/>
      <c r="Z108" s="17"/>
      <c r="AA108" s="18"/>
      <c r="AB108" s="17"/>
      <c r="AC108" s="18"/>
      <c r="AD108" s="17"/>
      <c r="AE108" s="18"/>
      <c r="AF108" s="17"/>
      <c r="AG108" s="18"/>
      <c r="AH108" s="17"/>
      <c r="AI108" s="18"/>
      <c r="AJ108" s="17"/>
      <c r="AK108" s="18"/>
      <c r="AL108" s="17"/>
      <c r="AM108" s="19"/>
      <c r="AN108" s="29"/>
      <c r="AO108" s="29"/>
      <c r="AP108" s="29"/>
      <c r="AQ108" s="29"/>
      <c r="AR108" s="29"/>
      <c r="AS108" s="29"/>
      <c r="AT108" s="30"/>
    </row>
    <row r="109" spans="2:46" ht="11.25" customHeight="1" x14ac:dyDescent="0.2">
      <c r="B109" s="31"/>
      <c r="C109" s="31"/>
      <c r="D109" s="31"/>
      <c r="E109" s="31"/>
      <c r="F109" s="31"/>
      <c r="G109" s="31"/>
      <c r="H109" s="31"/>
      <c r="I109" s="31"/>
      <c r="J109" s="31"/>
      <c r="K109" s="31"/>
      <c r="L109" s="31"/>
      <c r="M109" s="31"/>
      <c r="N109" s="31"/>
      <c r="O109" s="31"/>
      <c r="P109" s="31"/>
      <c r="Q109" s="31"/>
      <c r="R109" s="31"/>
      <c r="S109" s="31"/>
      <c r="T109" s="31"/>
      <c r="U109" s="31"/>
      <c r="V109" s="31"/>
      <c r="W109" s="31"/>
      <c r="X109" s="17"/>
      <c r="Y109" s="18"/>
      <c r="Z109" s="17"/>
      <c r="AA109" s="18"/>
      <c r="AB109" s="17"/>
      <c r="AC109" s="18"/>
      <c r="AD109" s="17"/>
      <c r="AE109" s="18"/>
      <c r="AF109" s="17"/>
      <c r="AG109" s="18"/>
      <c r="AH109" s="17"/>
      <c r="AI109" s="18"/>
      <c r="AJ109" s="17"/>
      <c r="AK109" s="18"/>
      <c r="AL109" s="17"/>
      <c r="AM109" s="19"/>
      <c r="AN109" s="29"/>
      <c r="AO109" s="29"/>
      <c r="AP109" s="29"/>
      <c r="AQ109" s="29"/>
      <c r="AR109" s="29"/>
      <c r="AS109" s="29"/>
      <c r="AT109" s="30"/>
    </row>
    <row r="110" spans="2:46" ht="11.25" customHeight="1" x14ac:dyDescent="0.2">
      <c r="B110" s="31"/>
      <c r="C110" s="31"/>
      <c r="D110" s="31"/>
      <c r="E110" s="31"/>
      <c r="F110" s="31"/>
      <c r="G110" s="31"/>
      <c r="H110" s="31"/>
      <c r="I110" s="31"/>
      <c r="J110" s="31"/>
      <c r="K110" s="31"/>
      <c r="L110" s="31"/>
      <c r="M110" s="31"/>
      <c r="N110" s="31"/>
      <c r="O110" s="31"/>
      <c r="P110" s="31"/>
      <c r="Q110" s="31"/>
      <c r="R110" s="31"/>
      <c r="S110" s="31"/>
      <c r="T110" s="31"/>
      <c r="U110" s="31"/>
      <c r="V110" s="31"/>
      <c r="W110" s="31"/>
      <c r="X110" s="17"/>
      <c r="Y110" s="18"/>
      <c r="Z110" s="17"/>
      <c r="AA110" s="18"/>
      <c r="AB110" s="17"/>
      <c r="AC110" s="18"/>
      <c r="AD110" s="17"/>
      <c r="AE110" s="18"/>
      <c r="AF110" s="17"/>
      <c r="AG110" s="18"/>
      <c r="AH110" s="17"/>
      <c r="AI110" s="18"/>
      <c r="AJ110" s="17"/>
      <c r="AK110" s="18"/>
      <c r="AL110" s="17"/>
      <c r="AM110" s="19"/>
      <c r="AN110" s="29"/>
      <c r="AO110" s="29"/>
      <c r="AP110" s="29"/>
      <c r="AQ110" s="29"/>
      <c r="AR110" s="29"/>
      <c r="AS110" s="29"/>
      <c r="AT110" s="30"/>
    </row>
    <row r="111" spans="2:46" ht="11.25" customHeight="1" x14ac:dyDescent="0.2">
      <c r="B111" s="31"/>
      <c r="C111" s="31"/>
      <c r="D111" s="31"/>
      <c r="E111" s="31"/>
      <c r="F111" s="31"/>
      <c r="G111" s="31"/>
      <c r="H111" s="31"/>
      <c r="I111" s="31"/>
      <c r="J111" s="31"/>
      <c r="K111" s="31"/>
      <c r="L111" s="31"/>
      <c r="M111" s="31"/>
      <c r="N111" s="31"/>
      <c r="O111" s="31"/>
      <c r="P111" s="31"/>
      <c r="Q111" s="31"/>
      <c r="R111" s="31"/>
      <c r="S111" s="31"/>
      <c r="T111" s="31"/>
      <c r="U111" s="31"/>
      <c r="V111" s="31"/>
      <c r="W111" s="31"/>
      <c r="X111" s="17"/>
      <c r="Y111" s="18"/>
      <c r="Z111" s="17"/>
      <c r="AA111" s="18"/>
      <c r="AB111" s="17"/>
      <c r="AC111" s="18"/>
      <c r="AD111" s="17"/>
      <c r="AE111" s="18"/>
      <c r="AF111" s="17"/>
      <c r="AG111" s="18"/>
      <c r="AH111" s="17"/>
      <c r="AI111" s="18"/>
      <c r="AJ111" s="17"/>
      <c r="AK111" s="18"/>
      <c r="AL111" s="17"/>
      <c r="AM111" s="19"/>
      <c r="AN111" s="29"/>
      <c r="AO111" s="29"/>
      <c r="AP111" s="29"/>
      <c r="AQ111" s="29"/>
      <c r="AR111" s="29"/>
      <c r="AS111" s="29"/>
      <c r="AT111" s="30"/>
    </row>
    <row r="112" spans="2:46" ht="11.25" customHeight="1" x14ac:dyDescent="0.2">
      <c r="B112" s="31"/>
      <c r="C112" s="31"/>
      <c r="D112" s="31"/>
      <c r="E112" s="31"/>
      <c r="F112" s="31"/>
      <c r="G112" s="31"/>
      <c r="H112" s="31"/>
      <c r="I112" s="31"/>
      <c r="J112" s="31"/>
      <c r="K112" s="31"/>
      <c r="L112" s="31"/>
      <c r="M112" s="31"/>
      <c r="N112" s="31"/>
      <c r="O112" s="31"/>
      <c r="P112" s="31"/>
      <c r="Q112" s="31"/>
      <c r="R112" s="31"/>
      <c r="S112" s="31"/>
      <c r="T112" s="31"/>
      <c r="U112" s="31"/>
      <c r="V112" s="31"/>
      <c r="W112" s="31"/>
      <c r="X112" s="17"/>
      <c r="Y112" s="18"/>
      <c r="Z112" s="17"/>
      <c r="AA112" s="18"/>
      <c r="AB112" s="17"/>
      <c r="AC112" s="18"/>
      <c r="AD112" s="17"/>
      <c r="AE112" s="18"/>
      <c r="AF112" s="17"/>
      <c r="AG112" s="18"/>
      <c r="AH112" s="17"/>
      <c r="AI112" s="18"/>
      <c r="AJ112" s="17"/>
      <c r="AK112" s="18"/>
      <c r="AL112" s="17"/>
      <c r="AM112" s="19"/>
      <c r="AN112" s="29"/>
      <c r="AO112" s="29"/>
      <c r="AP112" s="29"/>
      <c r="AQ112" s="29"/>
      <c r="AR112" s="29"/>
      <c r="AS112" s="29"/>
      <c r="AT112" s="30"/>
    </row>
    <row r="113" spans="2:46" ht="11.25" customHeight="1" x14ac:dyDescent="0.2">
      <c r="B113" s="31"/>
      <c r="C113" s="31"/>
      <c r="D113" s="31"/>
      <c r="E113" s="31"/>
      <c r="F113" s="31"/>
      <c r="G113" s="31"/>
      <c r="H113" s="31"/>
      <c r="I113" s="31"/>
      <c r="J113" s="31"/>
      <c r="K113" s="31"/>
      <c r="L113" s="31"/>
      <c r="M113" s="31"/>
      <c r="N113" s="31"/>
      <c r="O113" s="31"/>
      <c r="P113" s="31"/>
      <c r="Q113" s="31"/>
      <c r="R113" s="31"/>
      <c r="S113" s="31"/>
      <c r="T113" s="31"/>
      <c r="U113" s="31"/>
      <c r="V113" s="31"/>
      <c r="W113" s="31"/>
      <c r="X113" s="17"/>
      <c r="Y113" s="18"/>
      <c r="Z113" s="17"/>
      <c r="AA113" s="18"/>
      <c r="AB113" s="17"/>
      <c r="AC113" s="18"/>
      <c r="AD113" s="17"/>
      <c r="AE113" s="18"/>
      <c r="AF113" s="17"/>
      <c r="AG113" s="18"/>
      <c r="AH113" s="17"/>
      <c r="AI113" s="18"/>
      <c r="AJ113" s="17"/>
      <c r="AK113" s="18"/>
      <c r="AL113" s="17"/>
      <c r="AM113" s="19"/>
      <c r="AN113" s="29"/>
      <c r="AO113" s="29"/>
      <c r="AP113" s="29"/>
      <c r="AQ113" s="29"/>
      <c r="AR113" s="29"/>
      <c r="AS113" s="29"/>
      <c r="AT113" s="30"/>
    </row>
    <row r="114" spans="2:46" ht="11.25" customHeight="1" x14ac:dyDescent="0.2">
      <c r="B114" s="31"/>
      <c r="C114" s="31"/>
      <c r="D114" s="31"/>
      <c r="E114" s="31"/>
      <c r="F114" s="31"/>
      <c r="G114" s="31"/>
      <c r="H114" s="31"/>
      <c r="I114" s="31"/>
      <c r="J114" s="31"/>
      <c r="K114" s="31"/>
      <c r="L114" s="31"/>
      <c r="M114" s="31"/>
      <c r="N114" s="31"/>
      <c r="O114" s="31"/>
      <c r="P114" s="31"/>
      <c r="Q114" s="31"/>
      <c r="R114" s="31"/>
      <c r="S114" s="31"/>
      <c r="T114" s="31"/>
      <c r="U114" s="31"/>
      <c r="V114" s="31"/>
      <c r="W114" s="31"/>
      <c r="X114" s="17"/>
      <c r="Y114" s="18"/>
      <c r="Z114" s="17"/>
      <c r="AA114" s="18"/>
      <c r="AB114" s="17"/>
      <c r="AC114" s="18"/>
      <c r="AD114" s="17"/>
      <c r="AE114" s="18"/>
      <c r="AF114" s="17"/>
      <c r="AG114" s="18"/>
      <c r="AH114" s="17"/>
      <c r="AI114" s="18"/>
      <c r="AJ114" s="17"/>
      <c r="AK114" s="18"/>
      <c r="AL114" s="17"/>
      <c r="AM114" s="19"/>
      <c r="AN114" s="29"/>
      <c r="AO114" s="29"/>
      <c r="AP114" s="29"/>
      <c r="AQ114" s="29"/>
      <c r="AR114" s="29"/>
      <c r="AS114" s="29"/>
      <c r="AT114" s="30"/>
    </row>
    <row r="115" spans="2:46" ht="11.25" customHeight="1" x14ac:dyDescent="0.2">
      <c r="B115" s="31"/>
      <c r="C115" s="31"/>
      <c r="D115" s="31"/>
      <c r="E115" s="31"/>
      <c r="F115" s="31"/>
      <c r="G115" s="31"/>
      <c r="H115" s="31"/>
      <c r="I115" s="31"/>
      <c r="J115" s="31"/>
      <c r="K115" s="31"/>
      <c r="L115" s="31"/>
      <c r="M115" s="31"/>
      <c r="N115" s="31"/>
      <c r="O115" s="31"/>
      <c r="P115" s="31"/>
      <c r="Q115" s="31"/>
      <c r="R115" s="31"/>
      <c r="S115" s="31"/>
      <c r="T115" s="31"/>
      <c r="U115" s="31"/>
      <c r="V115" s="31"/>
      <c r="W115" s="31"/>
      <c r="X115" s="17"/>
      <c r="Y115" s="18"/>
      <c r="Z115" s="17"/>
      <c r="AA115" s="18"/>
      <c r="AB115" s="17"/>
      <c r="AC115" s="18"/>
      <c r="AD115" s="17"/>
      <c r="AE115" s="18"/>
      <c r="AF115" s="17"/>
      <c r="AG115" s="18"/>
      <c r="AH115" s="17"/>
      <c r="AI115" s="18"/>
      <c r="AJ115" s="17"/>
      <c r="AK115" s="18"/>
      <c r="AL115" s="17"/>
      <c r="AM115" s="19"/>
      <c r="AN115" s="29"/>
      <c r="AO115" s="29"/>
      <c r="AP115" s="29"/>
      <c r="AQ115" s="29"/>
      <c r="AR115" s="29"/>
      <c r="AS115" s="29"/>
      <c r="AT115" s="30"/>
    </row>
    <row r="116" spans="2:46" ht="11.25" customHeight="1" x14ac:dyDescent="0.2">
      <c r="B116" s="31"/>
      <c r="C116" s="31"/>
      <c r="D116" s="31"/>
      <c r="E116" s="31"/>
      <c r="F116" s="31"/>
      <c r="G116" s="31"/>
      <c r="H116" s="31"/>
      <c r="I116" s="31"/>
      <c r="J116" s="31"/>
      <c r="K116" s="31"/>
      <c r="L116" s="31"/>
      <c r="M116" s="31"/>
      <c r="N116" s="31"/>
      <c r="O116" s="31"/>
      <c r="P116" s="31"/>
      <c r="Q116" s="31"/>
      <c r="R116" s="31"/>
      <c r="S116" s="31"/>
      <c r="T116" s="31"/>
      <c r="U116" s="31"/>
      <c r="V116" s="31"/>
      <c r="W116" s="31"/>
      <c r="X116" s="17"/>
      <c r="Y116" s="18"/>
      <c r="Z116" s="17"/>
      <c r="AA116" s="18"/>
      <c r="AB116" s="17"/>
      <c r="AC116" s="18"/>
      <c r="AD116" s="17"/>
      <c r="AE116" s="18"/>
      <c r="AF116" s="17"/>
      <c r="AG116" s="18"/>
      <c r="AH116" s="17"/>
      <c r="AI116" s="18"/>
      <c r="AJ116" s="17"/>
      <c r="AK116" s="18"/>
      <c r="AL116" s="17"/>
      <c r="AM116" s="19"/>
      <c r="AN116" s="29"/>
      <c r="AO116" s="29"/>
      <c r="AP116" s="29"/>
      <c r="AQ116" s="29"/>
      <c r="AR116" s="29"/>
      <c r="AS116" s="29"/>
      <c r="AT116" s="30"/>
    </row>
    <row r="117" spans="2:46" ht="11.25" customHeight="1" x14ac:dyDescent="0.2">
      <c r="B117" s="31"/>
      <c r="C117" s="31"/>
      <c r="D117" s="31"/>
      <c r="E117" s="31"/>
      <c r="F117" s="31"/>
      <c r="G117" s="31"/>
      <c r="H117" s="31"/>
      <c r="I117" s="31"/>
      <c r="J117" s="31"/>
      <c r="K117" s="31"/>
      <c r="L117" s="31"/>
      <c r="M117" s="31"/>
      <c r="N117" s="31"/>
      <c r="O117" s="31"/>
      <c r="P117" s="31"/>
      <c r="Q117" s="31"/>
      <c r="R117" s="31"/>
      <c r="S117" s="31"/>
      <c r="T117" s="31"/>
      <c r="U117" s="31"/>
      <c r="V117" s="31"/>
      <c r="W117" s="31"/>
      <c r="X117" s="17"/>
      <c r="Y117" s="18"/>
      <c r="Z117" s="17"/>
      <c r="AA117" s="18"/>
      <c r="AB117" s="17"/>
      <c r="AC117" s="18"/>
      <c r="AD117" s="17"/>
      <c r="AE117" s="18"/>
      <c r="AF117" s="17"/>
      <c r="AG117" s="18"/>
      <c r="AH117" s="17"/>
      <c r="AI117" s="18"/>
      <c r="AJ117" s="17"/>
      <c r="AK117" s="18"/>
      <c r="AL117" s="17"/>
      <c r="AM117" s="19"/>
      <c r="AN117" s="29"/>
      <c r="AO117" s="29"/>
      <c r="AP117" s="29"/>
      <c r="AQ117" s="29"/>
      <c r="AR117" s="29"/>
      <c r="AS117" s="29"/>
      <c r="AT117" s="30"/>
    </row>
    <row r="118" spans="2:46" ht="11.25" customHeight="1" x14ac:dyDescent="0.2">
      <c r="B118" s="31"/>
      <c r="C118" s="31"/>
      <c r="D118" s="31"/>
      <c r="E118" s="31"/>
      <c r="F118" s="31"/>
      <c r="G118" s="31"/>
      <c r="H118" s="31"/>
      <c r="I118" s="31"/>
      <c r="J118" s="31"/>
      <c r="K118" s="31"/>
      <c r="L118" s="31"/>
      <c r="M118" s="31"/>
      <c r="N118" s="31"/>
      <c r="O118" s="31"/>
      <c r="P118" s="31"/>
      <c r="Q118" s="31"/>
      <c r="R118" s="31"/>
      <c r="S118" s="31"/>
      <c r="T118" s="31"/>
      <c r="U118" s="31"/>
      <c r="V118" s="31"/>
      <c r="W118" s="31"/>
      <c r="X118" s="17"/>
      <c r="Y118" s="18"/>
      <c r="Z118" s="17"/>
      <c r="AA118" s="18"/>
      <c r="AB118" s="17"/>
      <c r="AC118" s="18"/>
      <c r="AD118" s="17"/>
      <c r="AE118" s="18"/>
      <c r="AF118" s="17"/>
      <c r="AG118" s="18"/>
      <c r="AH118" s="17"/>
      <c r="AI118" s="18"/>
      <c r="AJ118" s="17"/>
      <c r="AK118" s="18"/>
      <c r="AL118" s="17"/>
      <c r="AM118" s="19"/>
      <c r="AN118" s="29"/>
      <c r="AO118" s="29"/>
      <c r="AP118" s="29"/>
      <c r="AQ118" s="29"/>
      <c r="AR118" s="29"/>
      <c r="AS118" s="29"/>
      <c r="AT118" s="30"/>
    </row>
    <row r="119" spans="2:46" ht="11.25" customHeight="1" x14ac:dyDescent="0.2">
      <c r="B119" s="31"/>
      <c r="C119" s="31"/>
      <c r="D119" s="31"/>
      <c r="E119" s="31"/>
      <c r="F119" s="31"/>
      <c r="G119" s="31"/>
      <c r="H119" s="31"/>
      <c r="I119" s="31"/>
      <c r="J119" s="31"/>
      <c r="K119" s="31"/>
      <c r="L119" s="31"/>
      <c r="M119" s="31"/>
      <c r="N119" s="31"/>
      <c r="O119" s="31"/>
      <c r="P119" s="31"/>
      <c r="Q119" s="31"/>
      <c r="R119" s="31"/>
      <c r="S119" s="31"/>
      <c r="T119" s="31"/>
      <c r="U119" s="31"/>
      <c r="V119" s="31"/>
      <c r="W119" s="31"/>
      <c r="X119" s="17"/>
      <c r="Y119" s="18"/>
      <c r="Z119" s="17"/>
      <c r="AA119" s="18"/>
      <c r="AB119" s="17"/>
      <c r="AC119" s="18"/>
      <c r="AD119" s="17"/>
      <c r="AE119" s="18"/>
      <c r="AF119" s="17"/>
      <c r="AG119" s="18"/>
      <c r="AH119" s="17"/>
      <c r="AI119" s="18"/>
      <c r="AJ119" s="17"/>
      <c r="AK119" s="18"/>
      <c r="AL119" s="17"/>
      <c r="AM119" s="19"/>
      <c r="AN119" s="29"/>
      <c r="AO119" s="29"/>
      <c r="AP119" s="29"/>
      <c r="AQ119" s="29"/>
      <c r="AR119" s="29"/>
      <c r="AS119" s="29"/>
      <c r="AT119" s="30"/>
    </row>
    <row r="120" spans="2:46" ht="11.25" customHeight="1" x14ac:dyDescent="0.2">
      <c r="B120" s="31"/>
      <c r="C120" s="31"/>
      <c r="D120" s="31"/>
      <c r="E120" s="31"/>
      <c r="F120" s="31"/>
      <c r="G120" s="31"/>
      <c r="H120" s="31"/>
      <c r="I120" s="31"/>
      <c r="J120" s="31"/>
      <c r="K120" s="31"/>
      <c r="L120" s="31"/>
      <c r="M120" s="31"/>
      <c r="N120" s="31"/>
      <c r="O120" s="31"/>
      <c r="P120" s="31"/>
      <c r="Q120" s="31"/>
      <c r="R120" s="31"/>
      <c r="S120" s="31"/>
      <c r="T120" s="31"/>
      <c r="U120" s="31"/>
      <c r="V120" s="31"/>
      <c r="W120" s="31"/>
      <c r="X120" s="17"/>
      <c r="Y120" s="18"/>
      <c r="Z120" s="17"/>
      <c r="AA120" s="18"/>
      <c r="AB120" s="17"/>
      <c r="AC120" s="18"/>
      <c r="AD120" s="17"/>
      <c r="AE120" s="18"/>
      <c r="AF120" s="17"/>
      <c r="AG120" s="18"/>
      <c r="AH120" s="17"/>
      <c r="AI120" s="18"/>
      <c r="AJ120" s="17"/>
      <c r="AK120" s="18"/>
      <c r="AL120" s="17"/>
      <c r="AM120" s="19"/>
      <c r="AN120" s="29"/>
      <c r="AO120" s="29"/>
      <c r="AP120" s="29"/>
      <c r="AQ120" s="29"/>
      <c r="AR120" s="29"/>
      <c r="AS120" s="29"/>
      <c r="AT120" s="30"/>
    </row>
    <row r="121" spans="2:46" ht="11.25" customHeight="1" x14ac:dyDescent="0.2">
      <c r="B121" s="31"/>
      <c r="C121" s="31"/>
      <c r="D121" s="31"/>
      <c r="E121" s="31"/>
      <c r="F121" s="31"/>
      <c r="G121" s="31"/>
      <c r="H121" s="31"/>
      <c r="I121" s="31"/>
      <c r="J121" s="31"/>
      <c r="K121" s="31"/>
      <c r="L121" s="31"/>
      <c r="M121" s="31"/>
      <c r="N121" s="31"/>
      <c r="O121" s="31"/>
      <c r="P121" s="31"/>
      <c r="Q121" s="31"/>
      <c r="R121" s="31"/>
      <c r="S121" s="31"/>
      <c r="T121" s="31"/>
      <c r="U121" s="31"/>
      <c r="V121" s="31"/>
      <c r="W121" s="31"/>
      <c r="X121" s="17"/>
      <c r="Y121" s="18"/>
      <c r="Z121" s="17"/>
      <c r="AA121" s="18"/>
      <c r="AB121" s="17"/>
      <c r="AC121" s="18"/>
      <c r="AD121" s="17"/>
      <c r="AE121" s="18"/>
      <c r="AF121" s="17"/>
      <c r="AG121" s="18"/>
      <c r="AH121" s="17"/>
      <c r="AI121" s="18"/>
      <c r="AJ121" s="17"/>
      <c r="AK121" s="18"/>
      <c r="AL121" s="17"/>
      <c r="AM121" s="19"/>
      <c r="AN121" s="29"/>
      <c r="AO121" s="29"/>
      <c r="AP121" s="29"/>
      <c r="AQ121" s="29"/>
      <c r="AR121" s="29"/>
      <c r="AS121" s="29"/>
      <c r="AT121" s="30"/>
    </row>
  </sheetData>
  <mergeCells count="804">
    <mergeCell ref="B92:E92"/>
    <mergeCell ref="F88:H88"/>
    <mergeCell ref="I88:K88"/>
    <mergeCell ref="L88:N88"/>
    <mergeCell ref="O88:Q88"/>
    <mergeCell ref="R88:T88"/>
    <mergeCell ref="U88:W88"/>
    <mergeCell ref="B90:E90"/>
    <mergeCell ref="F90:H90"/>
    <mergeCell ref="I90:K90"/>
    <mergeCell ref="L90:N90"/>
    <mergeCell ref="O90:Q90"/>
    <mergeCell ref="R90:T90"/>
    <mergeCell ref="U90:W90"/>
    <mergeCell ref="F92:H92"/>
    <mergeCell ref="I92:K92"/>
    <mergeCell ref="H24:K24"/>
    <mergeCell ref="H26:K26"/>
    <mergeCell ref="B24:G25"/>
    <mergeCell ref="B26:G27"/>
    <mergeCell ref="B28:G29"/>
    <mergeCell ref="B30:G30"/>
    <mergeCell ref="T25:W25"/>
    <mergeCell ref="T27:W27"/>
    <mergeCell ref="P27:S27"/>
    <mergeCell ref="L27:O27"/>
    <mergeCell ref="L29:O29"/>
    <mergeCell ref="P29:S29"/>
    <mergeCell ref="T29:W29"/>
    <mergeCell ref="O100:Q100"/>
    <mergeCell ref="R100:T100"/>
    <mergeCell ref="U100:W100"/>
    <mergeCell ref="O97:Q97"/>
    <mergeCell ref="R97:T97"/>
    <mergeCell ref="U97:W97"/>
    <mergeCell ref="O98:Q98"/>
    <mergeCell ref="R98:T98"/>
    <mergeCell ref="U98:W98"/>
    <mergeCell ref="U92:W92"/>
    <mergeCell ref="I93:K93"/>
    <mergeCell ref="L93:N93"/>
    <mergeCell ref="F89:H89"/>
    <mergeCell ref="I89:K89"/>
    <mergeCell ref="L89:N89"/>
    <mergeCell ref="O99:Q99"/>
    <mergeCell ref="R99:T99"/>
    <mergeCell ref="U99:W99"/>
    <mergeCell ref="F94:H94"/>
    <mergeCell ref="I94:K94"/>
    <mergeCell ref="O101:Q101"/>
    <mergeCell ref="R101:T101"/>
    <mergeCell ref="U101:W101"/>
    <mergeCell ref="T32:W32"/>
    <mergeCell ref="B95:E95"/>
    <mergeCell ref="F95:H95"/>
    <mergeCell ref="I95:K95"/>
    <mergeCell ref="L95:N95"/>
    <mergeCell ref="O95:Q95"/>
    <mergeCell ref="R95:T95"/>
    <mergeCell ref="U95:W95"/>
    <mergeCell ref="B97:E97"/>
    <mergeCell ref="B98:E98"/>
    <mergeCell ref="B99:E99"/>
    <mergeCell ref="U89:W89"/>
    <mergeCell ref="O91:Q91"/>
    <mergeCell ref="R91:T91"/>
    <mergeCell ref="U91:W91"/>
    <mergeCell ref="O93:Q93"/>
    <mergeCell ref="R93:T93"/>
    <mergeCell ref="U93:W93"/>
    <mergeCell ref="L92:N92"/>
    <mergeCell ref="O92:Q92"/>
    <mergeCell ref="R92:T92"/>
    <mergeCell ref="U94:W94"/>
    <mergeCell ref="O89:Q89"/>
    <mergeCell ref="R89:T89"/>
    <mergeCell ref="B100:E100"/>
    <mergeCell ref="B101:E101"/>
    <mergeCell ref="B102:E102"/>
    <mergeCell ref="F97:H97"/>
    <mergeCell ref="I97:K97"/>
    <mergeCell ref="L97:N97"/>
    <mergeCell ref="F98:H98"/>
    <mergeCell ref="I98:K98"/>
    <mergeCell ref="L98:N98"/>
    <mergeCell ref="F100:H100"/>
    <mergeCell ref="I100:K100"/>
    <mergeCell ref="L100:N100"/>
    <mergeCell ref="F102:H102"/>
    <mergeCell ref="I102:K102"/>
    <mergeCell ref="L102:N102"/>
    <mergeCell ref="F101:H101"/>
    <mergeCell ref="I101:K101"/>
    <mergeCell ref="L101:N101"/>
    <mergeCell ref="F99:H99"/>
    <mergeCell ref="I99:K99"/>
    <mergeCell ref="L99:N99"/>
    <mergeCell ref="B16:AT16"/>
    <mergeCell ref="I14:J14"/>
    <mergeCell ref="K14:AB14"/>
    <mergeCell ref="T30:W30"/>
    <mergeCell ref="P30:S30"/>
    <mergeCell ref="H28:K28"/>
    <mergeCell ref="H30:K30"/>
    <mergeCell ref="H31:K31"/>
    <mergeCell ref="L23:O23"/>
    <mergeCell ref="L30:O30"/>
    <mergeCell ref="B31:G32"/>
    <mergeCell ref="H32:K32"/>
    <mergeCell ref="P23:S23"/>
    <mergeCell ref="T23:W23"/>
    <mergeCell ref="L24:O24"/>
    <mergeCell ref="P24:S24"/>
    <mergeCell ref="T24:W24"/>
    <mergeCell ref="L26:O26"/>
    <mergeCell ref="P26:S26"/>
    <mergeCell ref="T26:W26"/>
    <mergeCell ref="L28:O28"/>
    <mergeCell ref="P28:S28"/>
    <mergeCell ref="T28:W28"/>
    <mergeCell ref="H23:K23"/>
    <mergeCell ref="B1:AT2"/>
    <mergeCell ref="AL3:AT3"/>
    <mergeCell ref="B4:AT4"/>
    <mergeCell ref="K12:AB12"/>
    <mergeCell ref="I13:J13"/>
    <mergeCell ref="K13:AB13"/>
    <mergeCell ref="AC3:AK3"/>
    <mergeCell ref="B13:H14"/>
    <mergeCell ref="I12:J12"/>
    <mergeCell ref="K11:AB11"/>
    <mergeCell ref="AC11:AH11"/>
    <mergeCell ref="AC12:AH12"/>
    <mergeCell ref="AC13:AH13"/>
    <mergeCell ref="AC14:AH14"/>
    <mergeCell ref="AI11:AT11"/>
    <mergeCell ref="AI12:AT12"/>
    <mergeCell ref="B5:H6"/>
    <mergeCell ref="B7:H8"/>
    <mergeCell ref="B9:H10"/>
    <mergeCell ref="B11:H12"/>
    <mergeCell ref="B21:W21"/>
    <mergeCell ref="R96:T96"/>
    <mergeCell ref="U96:W96"/>
    <mergeCell ref="F91:H91"/>
    <mergeCell ref="I91:K91"/>
    <mergeCell ref="L91:N91"/>
    <mergeCell ref="F93:H93"/>
    <mergeCell ref="L94:N94"/>
    <mergeCell ref="F96:H96"/>
    <mergeCell ref="I96:K96"/>
    <mergeCell ref="L96:N96"/>
    <mergeCell ref="O96:Q96"/>
    <mergeCell ref="O94:Q94"/>
    <mergeCell ref="B23:G23"/>
    <mergeCell ref="B79:E87"/>
    <mergeCell ref="B89:E89"/>
    <mergeCell ref="B91:E91"/>
    <mergeCell ref="B93:E93"/>
    <mergeCell ref="B94:E94"/>
    <mergeCell ref="B43:G43"/>
    <mergeCell ref="B44:G44"/>
    <mergeCell ref="H43:K43"/>
    <mergeCell ref="B96:E96"/>
    <mergeCell ref="R94:T94"/>
    <mergeCell ref="H44:K44"/>
    <mergeCell ref="L44:O44"/>
    <mergeCell ref="P44:S44"/>
    <mergeCell ref="T44:W44"/>
    <mergeCell ref="B45:G45"/>
    <mergeCell ref="B3:C3"/>
    <mergeCell ref="D3:H3"/>
    <mergeCell ref="C18:AT19"/>
    <mergeCell ref="C17:AT17"/>
    <mergeCell ref="L31:O31"/>
    <mergeCell ref="P31:S31"/>
    <mergeCell ref="T31:W31"/>
    <mergeCell ref="P34:W34"/>
    <mergeCell ref="P35:W35"/>
    <mergeCell ref="L32:O32"/>
    <mergeCell ref="P32:S32"/>
    <mergeCell ref="H25:K25"/>
    <mergeCell ref="H27:K27"/>
    <mergeCell ref="H29:K29"/>
    <mergeCell ref="L25:O25"/>
    <mergeCell ref="P25:S25"/>
    <mergeCell ref="B38:W38"/>
    <mergeCell ref="B39:K39"/>
    <mergeCell ref="B22:W22"/>
    <mergeCell ref="B40:K40"/>
    <mergeCell ref="B41:K41"/>
    <mergeCell ref="L39:W39"/>
    <mergeCell ref="L40:W40"/>
    <mergeCell ref="L41:W41"/>
    <mergeCell ref="B42:W42"/>
    <mergeCell ref="U102:W102"/>
    <mergeCell ref="B103:E103"/>
    <mergeCell ref="F103:H103"/>
    <mergeCell ref="I103:K103"/>
    <mergeCell ref="L103:N103"/>
    <mergeCell ref="O103:Q103"/>
    <mergeCell ref="R103:T103"/>
    <mergeCell ref="U103:W103"/>
    <mergeCell ref="B65:AT65"/>
    <mergeCell ref="B66:H67"/>
    <mergeCell ref="I66:J66"/>
    <mergeCell ref="K66:AT66"/>
    <mergeCell ref="I67:J67"/>
    <mergeCell ref="K67:AT67"/>
    <mergeCell ref="B68:H69"/>
    <mergeCell ref="I68:J68"/>
    <mergeCell ref="K68:AT68"/>
    <mergeCell ref="I69:J69"/>
    <mergeCell ref="B104:E104"/>
    <mergeCell ref="F104:H104"/>
    <mergeCell ref="I104:K104"/>
    <mergeCell ref="L104:N104"/>
    <mergeCell ref="O104:Q104"/>
    <mergeCell ref="R104:T104"/>
    <mergeCell ref="U104:W104"/>
    <mergeCell ref="O102:Q102"/>
    <mergeCell ref="R102:T102"/>
    <mergeCell ref="B106:E106"/>
    <mergeCell ref="F106:H106"/>
    <mergeCell ref="I106:K106"/>
    <mergeCell ref="L106:N106"/>
    <mergeCell ref="O106:Q106"/>
    <mergeCell ref="R106:T106"/>
    <mergeCell ref="U106:W106"/>
    <mergeCell ref="B105:E105"/>
    <mergeCell ref="L107:N107"/>
    <mergeCell ref="O107:Q107"/>
    <mergeCell ref="R107:T107"/>
    <mergeCell ref="U107:W107"/>
    <mergeCell ref="B107:E107"/>
    <mergeCell ref="O108:Q108"/>
    <mergeCell ref="R108:T108"/>
    <mergeCell ref="U108:W108"/>
    <mergeCell ref="F105:H105"/>
    <mergeCell ref="I105:K105"/>
    <mergeCell ref="L105:N105"/>
    <mergeCell ref="O105:Q105"/>
    <mergeCell ref="R105:T105"/>
    <mergeCell ref="U105:W105"/>
    <mergeCell ref="F107:H107"/>
    <mergeCell ref="I107:K107"/>
    <mergeCell ref="B109:E109"/>
    <mergeCell ref="F109:H109"/>
    <mergeCell ref="I109:K109"/>
    <mergeCell ref="AQ23:AT23"/>
    <mergeCell ref="AM23:AP23"/>
    <mergeCell ref="AI23:AL23"/>
    <mergeCell ref="Y23:AH23"/>
    <mergeCell ref="Y24:AH24"/>
    <mergeCell ref="AI24:AL24"/>
    <mergeCell ref="AM24:AP24"/>
    <mergeCell ref="AQ24:AT24"/>
    <mergeCell ref="B46:G46"/>
    <mergeCell ref="B47:G47"/>
    <mergeCell ref="Y32:AT32"/>
    <mergeCell ref="L43:O43"/>
    <mergeCell ref="P43:S43"/>
    <mergeCell ref="T43:W43"/>
    <mergeCell ref="B108:E108"/>
    <mergeCell ref="F108:H108"/>
    <mergeCell ref="I108:K108"/>
    <mergeCell ref="L108:N108"/>
    <mergeCell ref="Y25:AT25"/>
    <mergeCell ref="Y26:AT26"/>
    <mergeCell ref="Y38:AT38"/>
    <mergeCell ref="AI22:AL22"/>
    <mergeCell ref="AM22:AP22"/>
    <mergeCell ref="AQ22:AT22"/>
    <mergeCell ref="Y22:AH22"/>
    <mergeCell ref="Y43:AT43"/>
    <mergeCell ref="Y21:AT21"/>
    <mergeCell ref="B48:K48"/>
    <mergeCell ref="L48:O48"/>
    <mergeCell ref="P48:W48"/>
    <mergeCell ref="Y40:AT40"/>
    <mergeCell ref="Y41:AT41"/>
    <mergeCell ref="Y27:AT27"/>
    <mergeCell ref="Y28:AT28"/>
    <mergeCell ref="Y29:AT29"/>
    <mergeCell ref="Y30:AT30"/>
    <mergeCell ref="Y31:AT31"/>
    <mergeCell ref="H45:K45"/>
    <mergeCell ref="H46:K46"/>
    <mergeCell ref="H47:K47"/>
    <mergeCell ref="L45:W45"/>
    <mergeCell ref="L46:W46"/>
    <mergeCell ref="L47:W47"/>
    <mergeCell ref="Y36:AT36"/>
    <mergeCell ref="Y37:AT37"/>
    <mergeCell ref="B112:E112"/>
    <mergeCell ref="F112:H112"/>
    <mergeCell ref="I112:K112"/>
    <mergeCell ref="L112:N112"/>
    <mergeCell ref="O112:Q112"/>
    <mergeCell ref="R112:T112"/>
    <mergeCell ref="U112:W112"/>
    <mergeCell ref="B113:E113"/>
    <mergeCell ref="F113:H113"/>
    <mergeCell ref="I113:K113"/>
    <mergeCell ref="L113:N113"/>
    <mergeCell ref="O113:Q113"/>
    <mergeCell ref="R113:T113"/>
    <mergeCell ref="U113:W113"/>
    <mergeCell ref="Y39:AT39"/>
    <mergeCell ref="B111:E111"/>
    <mergeCell ref="F111:H111"/>
    <mergeCell ref="I111:K111"/>
    <mergeCell ref="L111:N111"/>
    <mergeCell ref="O111:Q111"/>
    <mergeCell ref="R111:T111"/>
    <mergeCell ref="U111:W111"/>
    <mergeCell ref="L109:N109"/>
    <mergeCell ref="O109:Q109"/>
    <mergeCell ref="R109:T109"/>
    <mergeCell ref="U109:W109"/>
    <mergeCell ref="B110:E110"/>
    <mergeCell ref="F110:H110"/>
    <mergeCell ref="I110:K110"/>
    <mergeCell ref="L110:N110"/>
    <mergeCell ref="O110:Q110"/>
    <mergeCell ref="R110:T110"/>
    <mergeCell ref="U110:W110"/>
    <mergeCell ref="B58:W58"/>
    <mergeCell ref="B59:W59"/>
    <mergeCell ref="B54:W54"/>
    <mergeCell ref="B55:W55"/>
    <mergeCell ref="B56:W56"/>
    <mergeCell ref="Y34:AT34"/>
    <mergeCell ref="Y35:AT35"/>
    <mergeCell ref="Z3:AB3"/>
    <mergeCell ref="V3:Y3"/>
    <mergeCell ref="B50:W50"/>
    <mergeCell ref="Y53:AT53"/>
    <mergeCell ref="Y58:AT58"/>
    <mergeCell ref="Y54:AD54"/>
    <mergeCell ref="I5:J5"/>
    <mergeCell ref="K5:AT5"/>
    <mergeCell ref="I6:J6"/>
    <mergeCell ref="K6:AT6"/>
    <mergeCell ref="I7:J7"/>
    <mergeCell ref="K7:AT7"/>
    <mergeCell ref="I8:J8"/>
    <mergeCell ref="K8:AT8"/>
    <mergeCell ref="I9:J9"/>
    <mergeCell ref="I10:J10"/>
    <mergeCell ref="K9:AT9"/>
    <mergeCell ref="K10:AT10"/>
    <mergeCell ref="I11:J11"/>
    <mergeCell ref="B51:W51"/>
    <mergeCell ref="B52:W52"/>
    <mergeCell ref="B53:W53"/>
    <mergeCell ref="B61:W61"/>
    <mergeCell ref="Y50:AT50"/>
    <mergeCell ref="Y51:AT51"/>
    <mergeCell ref="B57:W57"/>
    <mergeCell ref="Y55:AD55"/>
    <mergeCell ref="Y56:AD56"/>
    <mergeCell ref="AE54:AT54"/>
    <mergeCell ref="AE55:AT55"/>
    <mergeCell ref="AE56:AT56"/>
    <mergeCell ref="Y59:AT61"/>
    <mergeCell ref="B77:AT77"/>
    <mergeCell ref="B72:H73"/>
    <mergeCell ref="I72:J72"/>
    <mergeCell ref="K72:AB72"/>
    <mergeCell ref="I73:J73"/>
    <mergeCell ref="K73:AB73"/>
    <mergeCell ref="K69:AT69"/>
    <mergeCell ref="B70:H71"/>
    <mergeCell ref="I70:J70"/>
    <mergeCell ref="K70:AT70"/>
    <mergeCell ref="I71:J71"/>
    <mergeCell ref="K71:AT71"/>
    <mergeCell ref="B74:H75"/>
    <mergeCell ref="I74:J74"/>
    <mergeCell ref="K74:AB74"/>
    <mergeCell ref="I75:J75"/>
    <mergeCell ref="K75:AB75"/>
    <mergeCell ref="AI13:AT13"/>
    <mergeCell ref="AI14:AT14"/>
    <mergeCell ref="AC72:AH72"/>
    <mergeCell ref="AC73:AH73"/>
    <mergeCell ref="AC74:AH74"/>
    <mergeCell ref="AC75:AH75"/>
    <mergeCell ref="AI72:AT72"/>
    <mergeCell ref="AI73:AT73"/>
    <mergeCell ref="AI74:AT74"/>
    <mergeCell ref="AI75:AT75"/>
    <mergeCell ref="Y44:AT44"/>
    <mergeCell ref="Y45:AT45"/>
    <mergeCell ref="Y46:AT46"/>
    <mergeCell ref="Y47:AT47"/>
    <mergeCell ref="Y48:AT48"/>
    <mergeCell ref="Y49:AT49"/>
    <mergeCell ref="B62:AT63"/>
    <mergeCell ref="B64:C64"/>
    <mergeCell ref="D64:H64"/>
    <mergeCell ref="V64:Y64"/>
    <mergeCell ref="Z64:AB64"/>
    <mergeCell ref="AC64:AK64"/>
    <mergeCell ref="AL64:AT64"/>
    <mergeCell ref="B60:W60"/>
    <mergeCell ref="X90:Y90"/>
    <mergeCell ref="Z90:AA90"/>
    <mergeCell ref="AB90:AC90"/>
    <mergeCell ref="AD90:AE90"/>
    <mergeCell ref="AF90:AG90"/>
    <mergeCell ref="AH90:AI90"/>
    <mergeCell ref="AJ90:AK90"/>
    <mergeCell ref="AL90:AM90"/>
    <mergeCell ref="B78:AT78"/>
    <mergeCell ref="X79:Y87"/>
    <mergeCell ref="Z79:AA87"/>
    <mergeCell ref="AB79:AC87"/>
    <mergeCell ref="AD79:AE87"/>
    <mergeCell ref="AF79:AG87"/>
    <mergeCell ref="AH79:AI87"/>
    <mergeCell ref="AJ79:AK87"/>
    <mergeCell ref="AL79:AM87"/>
    <mergeCell ref="B88:E88"/>
    <mergeCell ref="X102:Y102"/>
    <mergeCell ref="Z102:AA102"/>
    <mergeCell ref="AB102:AC102"/>
    <mergeCell ref="AD102:AE102"/>
    <mergeCell ref="AF102:AG102"/>
    <mergeCell ref="AH102:AI102"/>
    <mergeCell ref="AJ102:AK102"/>
    <mergeCell ref="AL102:AM102"/>
    <mergeCell ref="X99:Y99"/>
    <mergeCell ref="Z99:AA99"/>
    <mergeCell ref="AB99:AC99"/>
    <mergeCell ref="AD99:AE99"/>
    <mergeCell ref="AF99:AG99"/>
    <mergeCell ref="AH99:AI99"/>
    <mergeCell ref="AJ99:AK99"/>
    <mergeCell ref="AL99:AM99"/>
    <mergeCell ref="X100:Y100"/>
    <mergeCell ref="Z100:AA100"/>
    <mergeCell ref="X103:Y103"/>
    <mergeCell ref="Z103:AA103"/>
    <mergeCell ref="AB103:AC103"/>
    <mergeCell ref="AD103:AE103"/>
    <mergeCell ref="AF103:AG103"/>
    <mergeCell ref="AH103:AI103"/>
    <mergeCell ref="AJ103:AK103"/>
    <mergeCell ref="AL103:AM103"/>
    <mergeCell ref="X104:Y104"/>
    <mergeCell ref="Z104:AA104"/>
    <mergeCell ref="AL107:AM107"/>
    <mergeCell ref="X108:Y108"/>
    <mergeCell ref="Z108:AA108"/>
    <mergeCell ref="X106:Y106"/>
    <mergeCell ref="Z106:AA106"/>
    <mergeCell ref="AB106:AC106"/>
    <mergeCell ref="AD106:AE106"/>
    <mergeCell ref="AF106:AG106"/>
    <mergeCell ref="AH106:AI106"/>
    <mergeCell ref="AJ106:AK106"/>
    <mergeCell ref="AL106:AM106"/>
    <mergeCell ref="AN106:AT106"/>
    <mergeCell ref="X111:Y111"/>
    <mergeCell ref="Z111:AA111"/>
    <mergeCell ref="AB111:AC111"/>
    <mergeCell ref="AD111:AE111"/>
    <mergeCell ref="AF111:AG111"/>
    <mergeCell ref="AH111:AI111"/>
    <mergeCell ref="AJ111:AK111"/>
    <mergeCell ref="AL111:AM111"/>
    <mergeCell ref="X110:Y110"/>
    <mergeCell ref="Z110:AA110"/>
    <mergeCell ref="AB110:AC110"/>
    <mergeCell ref="AD110:AE110"/>
    <mergeCell ref="AF110:AG110"/>
    <mergeCell ref="AH110:AI110"/>
    <mergeCell ref="AJ110:AK110"/>
    <mergeCell ref="AL110:AM110"/>
    <mergeCell ref="X107:Y107"/>
    <mergeCell ref="Z107:AA107"/>
    <mergeCell ref="AB107:AC107"/>
    <mergeCell ref="AD107:AE107"/>
    <mergeCell ref="AF107:AG107"/>
    <mergeCell ref="AH107:AI107"/>
    <mergeCell ref="AJ107:AK107"/>
    <mergeCell ref="X88:Y88"/>
    <mergeCell ref="Z88:AA88"/>
    <mergeCell ref="AB88:AC88"/>
    <mergeCell ref="AD88:AE88"/>
    <mergeCell ref="AF88:AG88"/>
    <mergeCell ref="AH88:AI88"/>
    <mergeCell ref="AJ88:AK88"/>
    <mergeCell ref="AL88:AM88"/>
    <mergeCell ref="X89:Y89"/>
    <mergeCell ref="Z89:AA89"/>
    <mergeCell ref="AB89:AC89"/>
    <mergeCell ref="AD89:AE89"/>
    <mergeCell ref="AF89:AG89"/>
    <mergeCell ref="AH89:AI89"/>
    <mergeCell ref="AJ89:AK89"/>
    <mergeCell ref="AL89:AM89"/>
    <mergeCell ref="AB91:AC91"/>
    <mergeCell ref="AD91:AE91"/>
    <mergeCell ref="AF91:AG91"/>
    <mergeCell ref="AH91:AI91"/>
    <mergeCell ref="AJ91:AK91"/>
    <mergeCell ref="AL91:AM91"/>
    <mergeCell ref="X92:Y92"/>
    <mergeCell ref="Z92:AA92"/>
    <mergeCell ref="AB92:AC92"/>
    <mergeCell ref="AD92:AE92"/>
    <mergeCell ref="AF92:AG92"/>
    <mergeCell ref="AH92:AI92"/>
    <mergeCell ref="AJ92:AK92"/>
    <mergeCell ref="AL92:AM92"/>
    <mergeCell ref="X91:Y91"/>
    <mergeCell ref="Z91:AA91"/>
    <mergeCell ref="AB93:AC93"/>
    <mergeCell ref="AD93:AE93"/>
    <mergeCell ref="AF93:AG93"/>
    <mergeCell ref="AH93:AI93"/>
    <mergeCell ref="AJ93:AK93"/>
    <mergeCell ref="AL93:AM93"/>
    <mergeCell ref="X94:Y94"/>
    <mergeCell ref="Z94:AA94"/>
    <mergeCell ref="AB94:AC94"/>
    <mergeCell ref="AD94:AE94"/>
    <mergeCell ref="AF94:AG94"/>
    <mergeCell ref="AH94:AI94"/>
    <mergeCell ref="AJ94:AK94"/>
    <mergeCell ref="AL94:AM94"/>
    <mergeCell ref="X93:Y93"/>
    <mergeCell ref="Z93:AA93"/>
    <mergeCell ref="AB95:AC95"/>
    <mergeCell ref="AD95:AE95"/>
    <mergeCell ref="AF95:AG95"/>
    <mergeCell ref="AH95:AI95"/>
    <mergeCell ref="AJ95:AK95"/>
    <mergeCell ref="AL95:AM95"/>
    <mergeCell ref="X96:Y96"/>
    <mergeCell ref="Z96:AA96"/>
    <mergeCell ref="AB96:AC96"/>
    <mergeCell ref="AD96:AE96"/>
    <mergeCell ref="AF96:AG96"/>
    <mergeCell ref="AH96:AI96"/>
    <mergeCell ref="AJ96:AK96"/>
    <mergeCell ref="AL96:AM96"/>
    <mergeCell ref="X95:Y95"/>
    <mergeCell ref="Z95:AA95"/>
    <mergeCell ref="AJ97:AK97"/>
    <mergeCell ref="AL97:AM97"/>
    <mergeCell ref="X98:Y98"/>
    <mergeCell ref="Z98:AA98"/>
    <mergeCell ref="AB98:AC98"/>
    <mergeCell ref="AD98:AE98"/>
    <mergeCell ref="AF98:AG98"/>
    <mergeCell ref="AH98:AI98"/>
    <mergeCell ref="AJ98:AK98"/>
    <mergeCell ref="AL98:AM98"/>
    <mergeCell ref="X97:Y97"/>
    <mergeCell ref="Z97:AA97"/>
    <mergeCell ref="AB97:AC97"/>
    <mergeCell ref="AD97:AE97"/>
    <mergeCell ref="AF97:AG97"/>
    <mergeCell ref="AH97:AI97"/>
    <mergeCell ref="AB100:AC100"/>
    <mergeCell ref="AD100:AE100"/>
    <mergeCell ref="AF100:AG100"/>
    <mergeCell ref="AH100:AI100"/>
    <mergeCell ref="AJ100:AK100"/>
    <mergeCell ref="AL100:AM100"/>
    <mergeCell ref="X101:Y101"/>
    <mergeCell ref="Z101:AA101"/>
    <mergeCell ref="AB101:AC101"/>
    <mergeCell ref="AD101:AE101"/>
    <mergeCell ref="AF101:AG101"/>
    <mergeCell ref="AH101:AI101"/>
    <mergeCell ref="AJ101:AK101"/>
    <mergeCell ref="AL101:AM101"/>
    <mergeCell ref="AB104:AC104"/>
    <mergeCell ref="AD104:AE104"/>
    <mergeCell ref="AF104:AG104"/>
    <mergeCell ref="AH104:AI104"/>
    <mergeCell ref="AJ104:AK104"/>
    <mergeCell ref="AL104:AM104"/>
    <mergeCell ref="X105:Y105"/>
    <mergeCell ref="Z105:AA105"/>
    <mergeCell ref="AB105:AC105"/>
    <mergeCell ref="AD105:AE105"/>
    <mergeCell ref="AF105:AG105"/>
    <mergeCell ref="AH105:AI105"/>
    <mergeCell ref="AJ105:AK105"/>
    <mergeCell ref="AL105:AM105"/>
    <mergeCell ref="AB108:AC108"/>
    <mergeCell ref="AD108:AE108"/>
    <mergeCell ref="AF108:AG108"/>
    <mergeCell ref="AH108:AI108"/>
    <mergeCell ref="AJ108:AK108"/>
    <mergeCell ref="AL108:AM108"/>
    <mergeCell ref="X109:Y109"/>
    <mergeCell ref="Z109:AA109"/>
    <mergeCell ref="AB109:AC109"/>
    <mergeCell ref="AD109:AE109"/>
    <mergeCell ref="AF109:AG109"/>
    <mergeCell ref="AH109:AI109"/>
    <mergeCell ref="AJ109:AK109"/>
    <mergeCell ref="AL109:AM109"/>
    <mergeCell ref="AB112:AC112"/>
    <mergeCell ref="AD112:AE112"/>
    <mergeCell ref="AF112:AG112"/>
    <mergeCell ref="AH112:AI112"/>
    <mergeCell ref="AJ112:AK112"/>
    <mergeCell ref="AL112:AM112"/>
    <mergeCell ref="X113:Y113"/>
    <mergeCell ref="Z113:AA113"/>
    <mergeCell ref="AB113:AC113"/>
    <mergeCell ref="AD113:AE113"/>
    <mergeCell ref="AF113:AG113"/>
    <mergeCell ref="AH113:AI113"/>
    <mergeCell ref="AJ113:AK113"/>
    <mergeCell ref="AL113:AM113"/>
    <mergeCell ref="X112:Y112"/>
    <mergeCell ref="Z112:AA112"/>
    <mergeCell ref="AN101:AT101"/>
    <mergeCell ref="AN102:AT102"/>
    <mergeCell ref="AN103:AT103"/>
    <mergeCell ref="AN104:AT104"/>
    <mergeCell ref="AN105:AT105"/>
    <mergeCell ref="AN88:AT88"/>
    <mergeCell ref="AN89:AT89"/>
    <mergeCell ref="AN90:AT90"/>
    <mergeCell ref="AN91:AT91"/>
    <mergeCell ref="AN92:AT92"/>
    <mergeCell ref="AN93:AT93"/>
    <mergeCell ref="AN94:AT94"/>
    <mergeCell ref="AN95:AT95"/>
    <mergeCell ref="AN96:AT96"/>
    <mergeCell ref="AN107:AT107"/>
    <mergeCell ref="AN108:AT108"/>
    <mergeCell ref="AN109:AT109"/>
    <mergeCell ref="AN110:AT110"/>
    <mergeCell ref="AN111:AT111"/>
    <mergeCell ref="AN112:AT112"/>
    <mergeCell ref="AN113:AT113"/>
    <mergeCell ref="AN79:AT87"/>
    <mergeCell ref="F79:H85"/>
    <mergeCell ref="F86:H87"/>
    <mergeCell ref="I79:K85"/>
    <mergeCell ref="L79:N85"/>
    <mergeCell ref="O79:Q85"/>
    <mergeCell ref="R79:T85"/>
    <mergeCell ref="U79:W85"/>
    <mergeCell ref="I86:K87"/>
    <mergeCell ref="L86:N87"/>
    <mergeCell ref="O86:Q87"/>
    <mergeCell ref="R86:T87"/>
    <mergeCell ref="U86:W87"/>
    <mergeCell ref="AN97:AT97"/>
    <mergeCell ref="AN98:AT98"/>
    <mergeCell ref="AN99:AT99"/>
    <mergeCell ref="AN100:AT100"/>
    <mergeCell ref="AD114:AE114"/>
    <mergeCell ref="AF114:AG114"/>
    <mergeCell ref="AH114:AI114"/>
    <mergeCell ref="AJ114:AK114"/>
    <mergeCell ref="AL114:AM114"/>
    <mergeCell ref="AN114:AT114"/>
    <mergeCell ref="B115:E115"/>
    <mergeCell ref="F115:H115"/>
    <mergeCell ref="I115:K115"/>
    <mergeCell ref="L115:N115"/>
    <mergeCell ref="O115:Q115"/>
    <mergeCell ref="R115:T115"/>
    <mergeCell ref="U115:W115"/>
    <mergeCell ref="X115:Y115"/>
    <mergeCell ref="Z115:AA115"/>
    <mergeCell ref="AB115:AC115"/>
    <mergeCell ref="AD115:AE115"/>
    <mergeCell ref="AF115:AG115"/>
    <mergeCell ref="AH115:AI115"/>
    <mergeCell ref="AJ115:AK115"/>
    <mergeCell ref="AL115:AM115"/>
    <mergeCell ref="AN115:AT115"/>
    <mergeCell ref="B114:E114"/>
    <mergeCell ref="F114:H114"/>
    <mergeCell ref="F116:H116"/>
    <mergeCell ref="I116:K116"/>
    <mergeCell ref="L116:N116"/>
    <mergeCell ref="O116:Q116"/>
    <mergeCell ref="R116:T116"/>
    <mergeCell ref="U116:W116"/>
    <mergeCell ref="X116:Y116"/>
    <mergeCell ref="Z116:AA116"/>
    <mergeCell ref="AB114:AC114"/>
    <mergeCell ref="I114:K114"/>
    <mergeCell ref="L114:N114"/>
    <mergeCell ref="O114:Q114"/>
    <mergeCell ref="R114:T114"/>
    <mergeCell ref="U114:W114"/>
    <mergeCell ref="X114:Y114"/>
    <mergeCell ref="Z114:AA114"/>
    <mergeCell ref="AB116:AC116"/>
    <mergeCell ref="AD116:AE116"/>
    <mergeCell ref="AF116:AG116"/>
    <mergeCell ref="AH116:AI116"/>
    <mergeCell ref="AJ116:AK116"/>
    <mergeCell ref="AL116:AM116"/>
    <mergeCell ref="AN116:AT116"/>
    <mergeCell ref="B117:E117"/>
    <mergeCell ref="F117:H117"/>
    <mergeCell ref="I117:K117"/>
    <mergeCell ref="L117:N117"/>
    <mergeCell ref="O117:Q117"/>
    <mergeCell ref="R117:T117"/>
    <mergeCell ref="U117:W117"/>
    <mergeCell ref="X117:Y117"/>
    <mergeCell ref="Z117:AA117"/>
    <mergeCell ref="AB117:AC117"/>
    <mergeCell ref="AD117:AE117"/>
    <mergeCell ref="AF117:AG117"/>
    <mergeCell ref="AH117:AI117"/>
    <mergeCell ref="AJ117:AK117"/>
    <mergeCell ref="AL117:AM117"/>
    <mergeCell ref="AN117:AT117"/>
    <mergeCell ref="B116:E116"/>
    <mergeCell ref="AD118:AE118"/>
    <mergeCell ref="AF118:AG118"/>
    <mergeCell ref="AH118:AI118"/>
    <mergeCell ref="AJ118:AK118"/>
    <mergeCell ref="AL118:AM118"/>
    <mergeCell ref="AN118:AT118"/>
    <mergeCell ref="B119:E119"/>
    <mergeCell ref="F119:H119"/>
    <mergeCell ref="I119:K119"/>
    <mergeCell ref="L119:N119"/>
    <mergeCell ref="O119:Q119"/>
    <mergeCell ref="R119:T119"/>
    <mergeCell ref="U119:W119"/>
    <mergeCell ref="X119:Y119"/>
    <mergeCell ref="Z119:AA119"/>
    <mergeCell ref="AB119:AC119"/>
    <mergeCell ref="AD119:AE119"/>
    <mergeCell ref="AF119:AG119"/>
    <mergeCell ref="AH119:AI119"/>
    <mergeCell ref="AJ119:AK119"/>
    <mergeCell ref="AL119:AM119"/>
    <mergeCell ref="AN119:AT119"/>
    <mergeCell ref="B118:E118"/>
    <mergeCell ref="F118:H118"/>
    <mergeCell ref="F120:H120"/>
    <mergeCell ref="I120:K120"/>
    <mergeCell ref="L120:N120"/>
    <mergeCell ref="O120:Q120"/>
    <mergeCell ref="R120:T120"/>
    <mergeCell ref="U120:W120"/>
    <mergeCell ref="X120:Y120"/>
    <mergeCell ref="Z120:AA120"/>
    <mergeCell ref="AB118:AC118"/>
    <mergeCell ref="I118:K118"/>
    <mergeCell ref="L118:N118"/>
    <mergeCell ref="O118:Q118"/>
    <mergeCell ref="R118:T118"/>
    <mergeCell ref="U118:W118"/>
    <mergeCell ref="X118:Y118"/>
    <mergeCell ref="Z118:AA118"/>
    <mergeCell ref="AB120:AC120"/>
    <mergeCell ref="AD120:AE120"/>
    <mergeCell ref="AF120:AG120"/>
    <mergeCell ref="AH120:AI120"/>
    <mergeCell ref="AJ120:AK120"/>
    <mergeCell ref="AL120:AM120"/>
    <mergeCell ref="AN120:AT120"/>
    <mergeCell ref="B121:E121"/>
    <mergeCell ref="F121:H121"/>
    <mergeCell ref="I121:K121"/>
    <mergeCell ref="L121:N121"/>
    <mergeCell ref="O121:Q121"/>
    <mergeCell ref="R121:T121"/>
    <mergeCell ref="U121:W121"/>
    <mergeCell ref="X121:Y121"/>
    <mergeCell ref="Z121:AA121"/>
    <mergeCell ref="AB121:AC121"/>
    <mergeCell ref="AD121:AE121"/>
    <mergeCell ref="AF121:AG121"/>
    <mergeCell ref="AH121:AI121"/>
    <mergeCell ref="AJ121:AK121"/>
    <mergeCell ref="AL121:AM121"/>
    <mergeCell ref="AN121:AT121"/>
    <mergeCell ref="B120:E120"/>
    <mergeCell ref="P33:W33"/>
    <mergeCell ref="B33:C34"/>
    <mergeCell ref="B35:C36"/>
    <mergeCell ref="P36:W36"/>
    <mergeCell ref="D33:L33"/>
    <mergeCell ref="D34:L34"/>
    <mergeCell ref="D35:L35"/>
    <mergeCell ref="D36:L36"/>
    <mergeCell ref="M33:O33"/>
    <mergeCell ref="M34:O34"/>
    <mergeCell ref="M35:O35"/>
    <mergeCell ref="M36:O36"/>
  </mergeCells>
  <pageMargins left="0.79166666666666663" right="0.25" top="1.71875" bottom="0.75" header="0.3" footer="0.3"/>
  <pageSetup paperSize="9" orientation="portrait" r:id="rId1"/>
  <headerFooter>
    <oddHeader>&amp;C&amp;G</oddHeader>
  </headerFooter>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84F29AA8-ADCB-4DF7-9EC0-8F638A73221B}">
          <x14:formula1>
            <xm:f>Data!$D$1:$E$1</xm:f>
          </x14:formula1>
          <xm:sqref>Z3:AB3</xm:sqref>
        </x14:dataValidation>
        <x14:dataValidation type="list" allowBlank="1" showInputMessage="1" showErrorMessage="1" xr:uid="{A6244956-FDBC-4E60-9F44-6B05FB0E1FCC}">
          <x14:formula1>
            <xm:f>Data!$F$26:$H$26</xm:f>
          </x14:formula1>
          <xm:sqref>H26:K26</xm:sqref>
        </x14:dataValidation>
        <x14:dataValidation type="list" allowBlank="1" showInputMessage="1" showErrorMessage="1" xr:uid="{EC812D35-7F45-46FE-B329-5C58C43BEB6A}">
          <x14:formula1>
            <xm:f>Data!$F$25:$M$25</xm:f>
          </x14:formula1>
          <xm:sqref>H24:K24</xm:sqref>
        </x14:dataValidation>
        <x14:dataValidation type="list" allowBlank="1" showInputMessage="1" showErrorMessage="1" xr:uid="{0A5A63DD-B44D-4A99-BD79-33E531F32C78}">
          <x14:formula1>
            <xm:f>Data!$F$27:$I$27</xm:f>
          </x14:formula1>
          <xm:sqref>H28:K28</xm:sqref>
        </x14:dataValidation>
        <x14:dataValidation type="list" allowBlank="1" showInputMessage="1" showErrorMessage="1" xr:uid="{3B41FD77-E334-46BF-811B-28B00FF1DC42}">
          <x14:formula1>
            <xm:f>Data!$F$71:$G$71</xm:f>
          </x14:formula1>
          <xm:sqref>X88:X121 Z88:Z121 AB88:AB121 AD88:AD121 AF88:AF121 AH88:AH121 AJ88:AJ121 AL88:AL121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01057-BB0A-4F84-A824-773D0E7E936B}">
  <dimension ref="A1:M79"/>
  <sheetViews>
    <sheetView topLeftCell="C25" zoomScale="145" zoomScaleNormal="145" workbookViewId="0">
      <selection activeCell="E39" sqref="E39"/>
    </sheetView>
  </sheetViews>
  <sheetFormatPr defaultRowHeight="15" x14ac:dyDescent="0.25"/>
  <cols>
    <col min="1" max="1" width="9.140625" style="6"/>
    <col min="2" max="2" width="9.7109375" style="6" bestFit="1" customWidth="1"/>
    <col min="3" max="3" width="24.42578125" bestFit="1" customWidth="1"/>
    <col min="4" max="4" width="32.7109375" customWidth="1"/>
    <col min="5" max="5" width="24.42578125" bestFit="1" customWidth="1"/>
  </cols>
  <sheetData>
    <row r="1" spans="1:5" x14ac:dyDescent="0.25">
      <c r="A1" s="7" t="s">
        <v>68</v>
      </c>
      <c r="B1" s="7" t="s">
        <v>94</v>
      </c>
      <c r="C1" s="8" t="s">
        <v>69</v>
      </c>
      <c r="D1" s="8" t="s">
        <v>66</v>
      </c>
      <c r="E1" s="8" t="s">
        <v>67</v>
      </c>
    </row>
    <row r="2" spans="1:5" x14ac:dyDescent="0.25">
      <c r="A2" s="6">
        <v>1</v>
      </c>
      <c r="C2" t="str">
        <f>IFERROR(_xlfn.IFS(Quot!$Z$3="Ru",Data!D2,Quot!$Z$3="En",Data!E2),"")</f>
        <v>ОПРОСНЫЙ ЛИСТ</v>
      </c>
      <c r="D2" t="s">
        <v>0</v>
      </c>
      <c r="E2" t="s">
        <v>70</v>
      </c>
    </row>
    <row r="3" spans="1:5" x14ac:dyDescent="0.25">
      <c r="A3" s="6">
        <v>2</v>
      </c>
      <c r="C3" t="str">
        <f>IFERROR(_xlfn.IFS(Quot!$Z$3="Ru",Data!D3,Quot!$Z$3="En",Data!E3),"")</f>
        <v>Дата:</v>
      </c>
      <c r="D3" t="s">
        <v>1</v>
      </c>
      <c r="E3" t="s">
        <v>13</v>
      </c>
    </row>
    <row r="4" spans="1:5" x14ac:dyDescent="0.25">
      <c r="A4" s="6">
        <v>3</v>
      </c>
      <c r="C4" t="str">
        <f>IFERROR(_xlfn.IFS(Quot!$Z$3="Ru",Data!D4,Quot!$Z$3="En",Data!E4),"")</f>
        <v>Язык:</v>
      </c>
      <c r="D4" t="s">
        <v>65</v>
      </c>
      <c r="E4" t="s">
        <v>71</v>
      </c>
    </row>
    <row r="5" spans="1:5" x14ac:dyDescent="0.25">
      <c r="A5" s="6">
        <v>4</v>
      </c>
      <c r="C5" t="str">
        <f>IFERROR(_xlfn.IFS(Quot!$Z$3="Ru",Data!D5,Quot!$Z$3="En",Data!E5),"")</f>
        <v>Номер опросного листа:</v>
      </c>
      <c r="D5" t="s">
        <v>2</v>
      </c>
      <c r="E5" t="s">
        <v>72</v>
      </c>
    </row>
    <row r="6" spans="1:5" x14ac:dyDescent="0.25">
      <c r="A6" s="6">
        <v>5</v>
      </c>
      <c r="C6" t="str">
        <f>IFERROR(_xlfn.IFS(Quot!$Z$3="Ru",Data!D6,Quot!$Z$3="En",Data!E6),"")</f>
        <v>Данные заказчика</v>
      </c>
      <c r="D6" t="s">
        <v>3</v>
      </c>
      <c r="E6" t="s">
        <v>73</v>
      </c>
    </row>
    <row r="7" spans="1:5" x14ac:dyDescent="0.25">
      <c r="A7" s="6">
        <v>6</v>
      </c>
      <c r="C7" t="str">
        <f>IFERROR(_xlfn.IFS(Quot!$Z$3="Ru",Data!D7,Quot!$Z$3="En",Data!E7),"")</f>
        <v>Заказчик:</v>
      </c>
      <c r="D7" t="s">
        <v>24</v>
      </c>
      <c r="E7" t="s">
        <v>14</v>
      </c>
    </row>
    <row r="8" spans="1:5" x14ac:dyDescent="0.25">
      <c r="A8" s="6">
        <v>7</v>
      </c>
      <c r="C8" t="str">
        <f>IFERROR(_xlfn.IFS(Quot!$Z$3="Ru",Data!D8,Quot!$Z$3="En",Data!E8),"")</f>
        <v>Юридический адрес:</v>
      </c>
      <c r="D8" t="s">
        <v>5</v>
      </c>
      <c r="E8" t="s">
        <v>74</v>
      </c>
    </row>
    <row r="9" spans="1:5" x14ac:dyDescent="0.25">
      <c r="A9" s="6">
        <v>8</v>
      </c>
      <c r="C9" t="str">
        <f>IFERROR(_xlfn.IFS(Quot!$Z$3="Ru",Data!D9,Quot!$Z$3="En",Data!E9),"")</f>
        <v>Почтовый адрес:</v>
      </c>
      <c r="D9" t="s">
        <v>6</v>
      </c>
      <c r="E9" t="s">
        <v>75</v>
      </c>
    </row>
    <row r="10" spans="1:5" x14ac:dyDescent="0.25">
      <c r="A10" s="6">
        <v>9</v>
      </c>
      <c r="C10" t="str">
        <f>IFERROR(_xlfn.IFS(Quot!$Z$3="Ru",Data!D10,Quot!$Z$3="En",Data!E10),"")</f>
        <v>Контактное лицо:</v>
      </c>
      <c r="D10" t="s">
        <v>4</v>
      </c>
      <c r="E10" t="s">
        <v>15</v>
      </c>
    </row>
    <row r="11" spans="1:5" x14ac:dyDescent="0.25">
      <c r="A11" s="6">
        <v>10</v>
      </c>
      <c r="C11" t="str">
        <f>IFERROR(_xlfn.IFS(Quot!$Z$3="Ru",Data!D11,Quot!$Z$3="En",Data!E11),"")</f>
        <v>Должность:</v>
      </c>
      <c r="D11" t="s">
        <v>7</v>
      </c>
      <c r="E11" t="s">
        <v>16</v>
      </c>
    </row>
    <row r="12" spans="1:5" x14ac:dyDescent="0.25">
      <c r="A12" s="6">
        <v>11</v>
      </c>
      <c r="C12" t="str">
        <f>IFERROR(_xlfn.IFS(Quot!$Z$3="Ru",Data!D12,Quot!$Z$3="En",Data!E12),"")</f>
        <v>Телефон рабочий:</v>
      </c>
      <c r="D12" t="s">
        <v>9</v>
      </c>
      <c r="E12" t="s">
        <v>76</v>
      </c>
    </row>
    <row r="13" spans="1:5" x14ac:dyDescent="0.25">
      <c r="A13" s="6">
        <v>12</v>
      </c>
      <c r="C13" t="str">
        <f>IFERROR(_xlfn.IFS(Quot!$Z$3="Ru",Data!D13,Quot!$Z$3="En",Data!E13),"")</f>
        <v>Телефон мобильный:</v>
      </c>
      <c r="D13" t="s">
        <v>10</v>
      </c>
      <c r="E13" t="s">
        <v>77</v>
      </c>
    </row>
    <row r="14" spans="1:5" x14ac:dyDescent="0.25">
      <c r="A14" s="6">
        <v>13</v>
      </c>
      <c r="C14" t="str">
        <f>IFERROR(_xlfn.IFS(Quot!$Z$3="Ru",Data!D14,Quot!$Z$3="En",Data!E14),"")</f>
        <v>Электронная почта:</v>
      </c>
      <c r="D14" t="s">
        <v>8</v>
      </c>
      <c r="E14" t="s">
        <v>17</v>
      </c>
    </row>
    <row r="15" spans="1:5" x14ac:dyDescent="0.25">
      <c r="A15" s="6">
        <v>14</v>
      </c>
      <c r="C15" t="str">
        <f>IFERROR(_xlfn.IFS(Quot!$Z$3="Ru",Data!D15,Quot!$Z$3="En",Data!E15),"")</f>
        <v>Примечание:</v>
      </c>
      <c r="D15" t="s">
        <v>19</v>
      </c>
      <c r="E15" t="s">
        <v>80</v>
      </c>
    </row>
    <row r="16" spans="1:5" x14ac:dyDescent="0.25">
      <c r="A16" s="6">
        <v>15</v>
      </c>
      <c r="C16" t="str">
        <f>IFERROR(_xlfn.IFS(Quot!$Z$3="Ru",Data!D16,Quot!$Z$3="En",Data!E16),"")</f>
        <v>Наши инженеры-технологи хотели бы предложить решения, которые прослужат весь срок службы всех скважин на месторождении</v>
      </c>
      <c r="D16" t="s">
        <v>20</v>
      </c>
      <c r="E16" t="s">
        <v>78</v>
      </c>
    </row>
    <row r="17" spans="1:13" x14ac:dyDescent="0.25">
      <c r="A17" s="6">
        <v>16</v>
      </c>
      <c r="C17" t="str">
        <f>IFERROR(_xlfn.IFS(Quot!$Z$3="Ru",Data!D17,Quot!$Z$3="En",Data!E17),"")</f>
        <v>Формат Опросного Листа предусматривает "Минимальные" и "Дополнительные" данные по скважинам. Мы сможем предложить лучшее решение при предоставлении максимального набора данных.</v>
      </c>
      <c r="D17" t="s">
        <v>25</v>
      </c>
      <c r="E17" t="s">
        <v>79</v>
      </c>
    </row>
    <row r="18" spans="1:13" x14ac:dyDescent="0.25">
      <c r="A18" s="6">
        <v>17</v>
      </c>
      <c r="C18" t="str">
        <f>IFERROR(_xlfn.IFS(Quot!$Z$3="Ru",Data!D18,Quot!$Z$3="En",Data!E18),"")</f>
        <v>Минимальные данные для заказа</v>
      </c>
      <c r="D18" t="s">
        <v>21</v>
      </c>
      <c r="E18" t="s">
        <v>82</v>
      </c>
    </row>
    <row r="19" spans="1:13" x14ac:dyDescent="0.25">
      <c r="A19" s="6">
        <v>18</v>
      </c>
      <c r="C19" t="str">
        <f>IFERROR(_xlfn.IFS(Quot!$Z$3="Ru",Data!D19,Quot!$Z$3="En",Data!E19),"")</f>
        <v>Данные процесса</v>
      </c>
      <c r="D19" t="s">
        <v>28</v>
      </c>
      <c r="E19" t="s">
        <v>83</v>
      </c>
    </row>
    <row r="20" spans="1:13" x14ac:dyDescent="0.25">
      <c r="A20" s="6">
        <v>19</v>
      </c>
      <c r="C20" t="str">
        <f>IFERROR(_xlfn.IFS(Quot!$Z$3="Ru",Data!D20,Quot!$Z$3="En",Data!E20),"")</f>
        <v>Параметр</v>
      </c>
      <c r="D20" t="s">
        <v>33</v>
      </c>
      <c r="E20" t="s">
        <v>85</v>
      </c>
    </row>
    <row r="21" spans="1:13" x14ac:dyDescent="0.25">
      <c r="A21" s="6">
        <v>20</v>
      </c>
      <c r="C21" t="str">
        <f>IFERROR(_xlfn.IFS(Quot!$Z$3="Ru",Data!D21,Quot!$Z$3="En",Data!E21),"")</f>
        <v>Ед. изм.</v>
      </c>
      <c r="D21" t="s">
        <v>34</v>
      </c>
      <c r="E21" t="s">
        <v>84</v>
      </c>
    </row>
    <row r="22" spans="1:13" x14ac:dyDescent="0.25">
      <c r="A22" s="6">
        <v>21</v>
      </c>
      <c r="C22" t="str">
        <f>IFERROR(_xlfn.IFS(Quot!$Z$3="Ru",Data!D22,Quot!$Z$3="En",Data!E22),"")</f>
        <v>Мин.</v>
      </c>
      <c r="D22" t="s">
        <v>12</v>
      </c>
      <c r="E22" t="s">
        <v>86</v>
      </c>
    </row>
    <row r="23" spans="1:13" x14ac:dyDescent="0.25">
      <c r="A23" s="6">
        <v>22</v>
      </c>
      <c r="C23" t="str">
        <f>IFERROR(_xlfn.IFS(Quot!$Z$3="Ru",Data!D23,Quot!$Z$3="En",Data!E23),"")</f>
        <v>Ном.</v>
      </c>
      <c r="D23" t="s">
        <v>35</v>
      </c>
      <c r="E23" t="s">
        <v>88</v>
      </c>
    </row>
    <row r="24" spans="1:13" x14ac:dyDescent="0.25">
      <c r="A24" s="6">
        <v>23</v>
      </c>
      <c r="C24" t="str">
        <f>IFERROR(_xlfn.IFS(Quot!$Z$3="Ru",Data!D24,Quot!$Z$3="En",Data!E24),"")</f>
        <v>Макс.</v>
      </c>
      <c r="D24" t="s">
        <v>11</v>
      </c>
      <c r="E24" t="s">
        <v>87</v>
      </c>
    </row>
    <row r="25" spans="1:13" x14ac:dyDescent="0.25">
      <c r="A25" s="6">
        <v>24</v>
      </c>
      <c r="C25" t="str">
        <f>IFERROR(_xlfn.IFS(Quot!$Z$3="Ru",Data!D25,Quot!$Z$3="En",Data!E25),"")</f>
        <v>Раб. Давление</v>
      </c>
      <c r="D25" t="s">
        <v>23</v>
      </c>
      <c r="E25" t="s">
        <v>90</v>
      </c>
      <c r="F25" t="s">
        <v>142</v>
      </c>
      <c r="G25" t="s">
        <v>143</v>
      </c>
      <c r="H25" t="s">
        <v>144</v>
      </c>
      <c r="I25" t="s">
        <v>145</v>
      </c>
      <c r="J25" t="s">
        <v>146</v>
      </c>
      <c r="K25" t="s">
        <v>147</v>
      </c>
      <c r="L25" t="s">
        <v>148</v>
      </c>
      <c r="M25" t="s">
        <v>149</v>
      </c>
    </row>
    <row r="26" spans="1:13" x14ac:dyDescent="0.25">
      <c r="A26" s="6">
        <v>25</v>
      </c>
      <c r="C26" t="str">
        <f>IFERROR(_xlfn.IFS(Quot!$Z$3="Ru",Data!D26,Quot!$Z$3="En",Data!E26),"")</f>
        <v>Раб. Температура</v>
      </c>
      <c r="D26" t="s">
        <v>22</v>
      </c>
      <c r="E26" s="9" t="s">
        <v>89</v>
      </c>
      <c r="F26" s="9" t="s">
        <v>139</v>
      </c>
      <c r="G26" t="s">
        <v>140</v>
      </c>
      <c r="H26" t="s">
        <v>141</v>
      </c>
    </row>
    <row r="27" spans="1:13" x14ac:dyDescent="0.25">
      <c r="A27" s="6">
        <v>26</v>
      </c>
      <c r="C27" t="str">
        <f>IFERROR(_xlfn.IFS(Quot!$Z$3="Ru",Data!D27,Quot!$Z$3="En",Data!E27),"")</f>
        <v>Общ. Жидкость</v>
      </c>
      <c r="D27" t="s">
        <v>30</v>
      </c>
      <c r="E27" t="s">
        <v>91</v>
      </c>
      <c r="F27" t="s">
        <v>150</v>
      </c>
      <c r="G27" t="s">
        <v>151</v>
      </c>
      <c r="H27" t="s">
        <v>152</v>
      </c>
      <c r="I27" t="s">
        <v>153</v>
      </c>
    </row>
    <row r="28" spans="1:13" x14ac:dyDescent="0.25">
      <c r="A28" s="6">
        <v>27</v>
      </c>
      <c r="C28" t="str">
        <f>IFERROR(_xlfn.IFS(Quot!$Z$3="Ru",Data!D28,Quot!$Z$3="En",Data!E28),"")</f>
        <v>Обводненность</v>
      </c>
      <c r="D28" t="s">
        <v>31</v>
      </c>
      <c r="E28" t="s">
        <v>92</v>
      </c>
    </row>
    <row r="29" spans="1:13" x14ac:dyDescent="0.25">
      <c r="A29" s="6">
        <v>28</v>
      </c>
      <c r="C29" t="str">
        <f>IFERROR(_xlfn.IFS(Quot!$Z$3="Ru",Data!D29,Quot!$Z$3="En",Data!E29),"")</f>
        <v>Газ</v>
      </c>
      <c r="D29" t="s">
        <v>29</v>
      </c>
      <c r="E29" t="s">
        <v>93</v>
      </c>
    </row>
    <row r="30" spans="1:13" x14ac:dyDescent="0.25">
      <c r="A30" s="6">
        <v>29</v>
      </c>
      <c r="C30" t="str">
        <f>IFERROR(_xlfn.IFS(Quot!$Z$3="Ru",Data!D30,Quot!$Z$3="En",Data!E30),"")</f>
        <v>ИЛИ</v>
      </c>
      <c r="D30" t="s">
        <v>32</v>
      </c>
      <c r="E30" t="s">
        <v>95</v>
      </c>
    </row>
    <row r="31" spans="1:13" x14ac:dyDescent="0.25">
      <c r="A31" s="6">
        <v>30</v>
      </c>
      <c r="C31" t="str">
        <f>IFERROR(_xlfn.IFS(Quot!$Z$3="Ru",Data!D31,Quot!$Z$3="En",Data!E31),"")</f>
        <v>GOR при макс. расходе нефти</v>
      </c>
      <c r="D31" t="s">
        <v>36</v>
      </c>
      <c r="E31" t="s">
        <v>96</v>
      </c>
    </row>
    <row r="32" spans="1:13" x14ac:dyDescent="0.25">
      <c r="A32" s="6">
        <v>31</v>
      </c>
      <c r="C32" t="str">
        <f>IFERROR(_xlfn.IFS(Quot!$Z$3="Ru",Data!D32,Quot!$Z$3="En",Data!E32),"")</f>
        <v>GOR при мин. расходе нефти</v>
      </c>
      <c r="D32" t="s">
        <v>37</v>
      </c>
      <c r="E32" t="s">
        <v>97</v>
      </c>
    </row>
    <row r="33" spans="1:5" x14ac:dyDescent="0.25">
      <c r="A33" s="6">
        <v>32</v>
      </c>
      <c r="C33" t="str">
        <f>IFERROR(_xlfn.IFS(Quot!$Z$3="Ru",Data!D33,Quot!$Z$3="En",Data!E33),"")</f>
        <v>ИЛИ</v>
      </c>
      <c r="D33" t="s">
        <v>32</v>
      </c>
      <c r="E33" t="s">
        <v>95</v>
      </c>
    </row>
    <row r="34" spans="1:5" x14ac:dyDescent="0.25">
      <c r="A34" s="6">
        <v>33</v>
      </c>
      <c r="C34" t="str">
        <f>IFERROR(_xlfn.IFS(Quot!$Z$3="Ru",Data!D34,Quot!$Z$3="En",Data!E34),"")</f>
        <v>GLR при макс. расходе нефти</v>
      </c>
      <c r="D34" t="s">
        <v>38</v>
      </c>
      <c r="E34" t="s">
        <v>171</v>
      </c>
    </row>
    <row r="35" spans="1:5" x14ac:dyDescent="0.25">
      <c r="A35" s="6">
        <v>34</v>
      </c>
      <c r="C35" t="str">
        <f>IFERROR(_xlfn.IFS(Quot!$Z$3="Ru",Data!D35,Quot!$Z$3="En",Data!E35),"")</f>
        <v>GLR при мин. расходе нефти</v>
      </c>
      <c r="D35" t="s">
        <v>39</v>
      </c>
      <c r="E35" t="s">
        <v>98</v>
      </c>
    </row>
    <row r="36" spans="1:5" x14ac:dyDescent="0.25">
      <c r="A36" s="6">
        <v>35</v>
      </c>
      <c r="C36" t="str">
        <f>IFERROR(_xlfn.IFS(Quot!$Z$3="Ru",Data!D36,Quot!$Z$3="En",Data!E36),"")</f>
        <v>Свойства жидкости</v>
      </c>
      <c r="D36" t="s">
        <v>40</v>
      </c>
      <c r="E36" t="s">
        <v>99</v>
      </c>
    </row>
    <row r="37" spans="1:5" x14ac:dyDescent="0.25">
      <c r="A37" s="6">
        <v>36</v>
      </c>
      <c r="C37" t="str">
        <f>IFERROR(_xlfn.IFS(Quot!$Z$3="Ru",Data!D37,Quot!$Z$3="En",Data!E37),"")</f>
        <v>Удельный вес нефти</v>
      </c>
      <c r="D37" t="s">
        <v>43</v>
      </c>
      <c r="E37" t="s">
        <v>100</v>
      </c>
    </row>
    <row r="38" spans="1:5" x14ac:dyDescent="0.25">
      <c r="A38" s="6">
        <v>37</v>
      </c>
      <c r="C38" t="str">
        <f>IFERROR(_xlfn.IFS(Quot!$Z$3="Ru",Data!D38,Quot!$Z$3="En",Data!E38),"")</f>
        <v>Удельный вес воды</v>
      </c>
      <c r="D38" t="s">
        <v>41</v>
      </c>
      <c r="E38" t="s">
        <v>101</v>
      </c>
    </row>
    <row r="39" spans="1:5" x14ac:dyDescent="0.25">
      <c r="A39" s="6">
        <v>38</v>
      </c>
      <c r="C39" t="str">
        <f>IFERROR(_xlfn.IFS(Quot!$Z$3="Ru",Data!D39,Quot!$Z$3="En",Data!E39),"")</f>
        <v>Плотность газа</v>
      </c>
      <c r="D39" t="s">
        <v>42</v>
      </c>
      <c r="E39" t="s">
        <v>102</v>
      </c>
    </row>
    <row r="40" spans="1:5" x14ac:dyDescent="0.25">
      <c r="A40" s="6">
        <v>39</v>
      </c>
      <c r="C40" t="str">
        <f>IFERROR(_xlfn.IFS(Quot!$Z$3="Ru",Data!D40,Quot!$Z$3="En",Data!E40),"")</f>
        <v>Вязкость нефти при 3 различных температурах</v>
      </c>
      <c r="D40" t="s">
        <v>44</v>
      </c>
      <c r="E40" t="s">
        <v>103</v>
      </c>
    </row>
    <row r="41" spans="1:5" x14ac:dyDescent="0.25">
      <c r="A41" s="6">
        <v>40</v>
      </c>
      <c r="C41" t="str">
        <f>IFERROR(_xlfn.IFS(Quot!$Z$3="Ru",Data!D41,Quot!$Z$3="En",Data!E41),"")</f>
        <v>Температура</v>
      </c>
      <c r="D41" t="s">
        <v>45</v>
      </c>
      <c r="E41" t="s">
        <v>104</v>
      </c>
    </row>
    <row r="42" spans="1:5" x14ac:dyDescent="0.25">
      <c r="A42" s="6">
        <v>41</v>
      </c>
      <c r="C42" t="str">
        <f>IFERROR(_xlfn.IFS(Quot!$Z$3="Ru",Data!D42,Quot!$Z$3="En",Data!E42),"")</f>
        <v>Вязкость</v>
      </c>
      <c r="D42" t="s">
        <v>46</v>
      </c>
      <c r="E42" t="s">
        <v>105</v>
      </c>
    </row>
    <row r="43" spans="1:5" x14ac:dyDescent="0.25">
      <c r="A43" s="6">
        <v>42</v>
      </c>
      <c r="C43" t="str">
        <f>IFERROR(_xlfn.IFS(Quot!$Z$3="Ru",Data!D43,Quot!$Z$3="En",Data!E43),"")</f>
        <v>H2S</v>
      </c>
      <c r="D43" t="s">
        <v>47</v>
      </c>
      <c r="E43" t="s">
        <v>106</v>
      </c>
    </row>
    <row r="44" spans="1:5" x14ac:dyDescent="0.25">
      <c r="A44" s="6">
        <v>43</v>
      </c>
      <c r="C44" t="str">
        <f>IFERROR(_xlfn.IFS(Quot!$Z$3="Ru",Data!D44,Quot!$Z$3="En",Data!E44),"")</f>
        <v>CO2</v>
      </c>
      <c r="D44" t="s">
        <v>48</v>
      </c>
      <c r="E44" t="s">
        <v>107</v>
      </c>
    </row>
    <row r="45" spans="1:5" x14ac:dyDescent="0.25">
      <c r="A45" s="6">
        <v>44</v>
      </c>
      <c r="C45" t="str">
        <f>IFERROR(_xlfn.IFS(Quot!$Z$3="Ru",Data!D45,Quot!$Z$3="En",Data!E45),"")</f>
        <v>Парафин</v>
      </c>
      <c r="D45" t="s">
        <v>49</v>
      </c>
      <c r="E45" t="s">
        <v>108</v>
      </c>
    </row>
    <row r="46" spans="1:5" x14ac:dyDescent="0.25">
      <c r="A46" s="6">
        <v>45</v>
      </c>
      <c r="C46" t="str">
        <f>IFERROR(_xlfn.IFS(Quot!$Z$3="Ru",Data!D46,Quot!$Z$3="En",Data!E46),"")</f>
        <v>Темп. застывания сырой нефти</v>
      </c>
      <c r="D46" t="s">
        <v>51</v>
      </c>
      <c r="E46" t="s">
        <v>109</v>
      </c>
    </row>
    <row r="47" spans="1:5" x14ac:dyDescent="0.25">
      <c r="A47" s="6">
        <v>46</v>
      </c>
      <c r="C47" t="str">
        <f>IFERROR(_xlfn.IFS(Quot!$Z$3="Ru",Data!D47,Quot!$Z$3="En",Data!E47),"")</f>
        <v>Механические требования</v>
      </c>
      <c r="D47" t="s">
        <v>50</v>
      </c>
      <c r="E47" t="s">
        <v>110</v>
      </c>
    </row>
    <row r="48" spans="1:5" x14ac:dyDescent="0.25">
      <c r="A48" s="6">
        <v>47</v>
      </c>
      <c r="C48" t="str">
        <f>IFERROR(_xlfn.IFS(Quot!$Z$3="Ru",Data!D48,Quot!$Z$3="En",Data!E48),"")</f>
        <v>DN</v>
      </c>
      <c r="D48" t="s">
        <v>55</v>
      </c>
      <c r="E48" t="s">
        <v>111</v>
      </c>
    </row>
    <row r="49" spans="1:5" x14ac:dyDescent="0.25">
      <c r="A49" s="6">
        <v>48</v>
      </c>
      <c r="C49" t="str">
        <f>IFERROR(_xlfn.IFS(Quot!$Z$3="Ru",Data!D49,Quot!$Z$3="En",Data!E49),"")</f>
        <v>PN</v>
      </c>
      <c r="D49" t="s">
        <v>56</v>
      </c>
      <c r="E49" t="s">
        <v>112</v>
      </c>
    </row>
    <row r="50" spans="1:5" x14ac:dyDescent="0.25">
      <c r="A50" s="6">
        <v>49</v>
      </c>
      <c r="C50" t="str">
        <f>IFERROR(_xlfn.IFS(Quot!$Z$3="Ru",Data!D50,Quot!$Z$3="En",Data!E50),"")</f>
        <v>Тип</v>
      </c>
      <c r="D50" t="s">
        <v>57</v>
      </c>
      <c r="E50" t="s">
        <v>113</v>
      </c>
    </row>
    <row r="51" spans="1:5" x14ac:dyDescent="0.25">
      <c r="A51" s="6">
        <v>50</v>
      </c>
      <c r="C51" t="str">
        <f>IFERROR(_xlfn.IFS(Quot!$Z$3="Ru",Data!D51,Quot!$Z$3="En",Data!E51),"")</f>
        <v>Впускная труба</v>
      </c>
      <c r="D51" t="s">
        <v>52</v>
      </c>
      <c r="E51" t="s">
        <v>114</v>
      </c>
    </row>
    <row r="52" spans="1:5" x14ac:dyDescent="0.25">
      <c r="A52" s="6">
        <v>51</v>
      </c>
      <c r="C52" t="str">
        <f>IFERROR(_xlfn.IFS(Quot!$Z$3="Ru",Data!D52,Quot!$Z$3="En",Data!E52),"")</f>
        <v>Выпускная труба</v>
      </c>
      <c r="D52" t="s">
        <v>53</v>
      </c>
      <c r="E52" t="s">
        <v>115</v>
      </c>
    </row>
    <row r="53" spans="1:5" x14ac:dyDescent="0.25">
      <c r="A53" s="6">
        <v>52</v>
      </c>
      <c r="C53" t="str">
        <f>IFERROR(_xlfn.IFS(Quot!$Z$3="Ru",Data!D53,Quot!$Z$3="En",Data!E53),"")</f>
        <v>Укажите все требуемые дополнительные стандарты:</v>
      </c>
      <c r="D53" t="s">
        <v>54</v>
      </c>
      <c r="E53" t="s">
        <v>116</v>
      </c>
    </row>
    <row r="54" spans="1:5" x14ac:dyDescent="0.25">
      <c r="A54" s="6">
        <v>53</v>
      </c>
      <c r="C54" t="str">
        <f>IFERROR(_xlfn.IFS(Quot!$Z$3="Ru",Data!D54,Quot!$Z$3="En",Data!E54),"")</f>
        <v>Требования к передаче данных:</v>
      </c>
      <c r="D54" t="s">
        <v>59</v>
      </c>
      <c r="E54" t="s">
        <v>118</v>
      </c>
    </row>
    <row r="55" spans="1:5" x14ac:dyDescent="0.25">
      <c r="A55" s="6">
        <v>54</v>
      </c>
      <c r="C55" t="str">
        <f>IFERROR(_xlfn.IFS(Quot!$Z$3="Ru",Data!D55,Quot!$Z$3="En",Data!E55),"")</f>
        <v>Инженерные коммуникации на объекте</v>
      </c>
      <c r="D55" t="s">
        <v>61</v>
      </c>
      <c r="E55" t="s">
        <v>119</v>
      </c>
    </row>
    <row r="56" spans="1:5" x14ac:dyDescent="0.25">
      <c r="A56" s="6">
        <v>55</v>
      </c>
      <c r="C56" t="str">
        <f>IFERROR(_xlfn.IFS(Quot!$Z$3="Ru",Data!D56,Quot!$Z$3="En",Data!E56),"")</f>
        <v>Эл. Питание</v>
      </c>
      <c r="D56" t="s">
        <v>81</v>
      </c>
      <c r="E56" t="s">
        <v>120</v>
      </c>
    </row>
    <row r="57" spans="1:5" x14ac:dyDescent="0.25">
      <c r="A57" s="6">
        <v>56</v>
      </c>
      <c r="C57" t="str">
        <f>IFERROR(_xlfn.IFS(Quot!$Z$3="Ru",Data!D57,Quot!$Z$3="En",Data!E57),"")</f>
        <v>Воздух КИП</v>
      </c>
      <c r="D57" t="s">
        <v>63</v>
      </c>
      <c r="E57" t="s">
        <v>121</v>
      </c>
    </row>
    <row r="58" spans="1:5" x14ac:dyDescent="0.25">
      <c r="A58" s="6">
        <v>57</v>
      </c>
      <c r="C58" t="str">
        <f>IFERROR(_xlfn.IFS(Quot!$Z$3="Ru",Data!D58,Quot!$Z$3="En",Data!E58),"")</f>
        <v>Обогрев</v>
      </c>
      <c r="D58" t="s">
        <v>64</v>
      </c>
      <c r="E58" t="s">
        <v>170</v>
      </c>
    </row>
    <row r="59" spans="1:5" x14ac:dyDescent="0.25">
      <c r="A59" s="6">
        <v>58</v>
      </c>
      <c r="C59" t="str">
        <f>IFERROR(_xlfn.IFS(Quot!$Z$3="Ru",Data!D59,Quot!$Z$3="En",Data!E59),"")</f>
        <v>Дополнительные данные для заказа</v>
      </c>
      <c r="D59" t="s">
        <v>26</v>
      </c>
      <c r="E59" t="s">
        <v>122</v>
      </c>
    </row>
    <row r="60" spans="1:5" x14ac:dyDescent="0.25">
      <c r="A60" s="6">
        <v>59</v>
      </c>
      <c r="C60" t="str">
        <f>IFERROR(_xlfn.IFS(Quot!$Z$3="Ru",Data!D60,Quot!$Z$3="En",Data!E60),"")</f>
        <v>Данные скважин</v>
      </c>
      <c r="D60" t="s">
        <v>27</v>
      </c>
      <c r="E60" t="s">
        <v>123</v>
      </c>
    </row>
    <row r="61" spans="1:5" x14ac:dyDescent="0.25">
      <c r="A61" s="6">
        <v>60</v>
      </c>
      <c r="C61" t="str">
        <f>IFERROR(_xlfn.IFS(Quot!$Z$3="Ru",Data!D61,Quot!$Z$3="En",Data!E61),"")</f>
        <v>№ скважины</v>
      </c>
      <c r="D61" t="s">
        <v>164</v>
      </c>
      <c r="E61" t="s">
        <v>124</v>
      </c>
    </row>
    <row r="62" spans="1:5" x14ac:dyDescent="0.25">
      <c r="A62" s="6">
        <v>61</v>
      </c>
      <c r="C62" t="str">
        <f>IFERROR(_xlfn.IFS(Quot!$Z$3="Ru",Data!D62,Quot!$Z$3="En",Data!E62),"")</f>
        <v>Жидкость</v>
      </c>
      <c r="D62" t="s">
        <v>165</v>
      </c>
      <c r="E62" t="s">
        <v>125</v>
      </c>
    </row>
    <row r="63" spans="1:5" x14ac:dyDescent="0.25">
      <c r="A63" s="6">
        <v>62</v>
      </c>
      <c r="C63" t="str">
        <f>IFERROR(_xlfn.IFS(Quot!$Z$3="Ru",Data!D63,Quot!$Z$3="En",Data!E63),"")</f>
        <v>Газ</v>
      </c>
      <c r="D63" t="s">
        <v>29</v>
      </c>
      <c r="E63" t="s">
        <v>93</v>
      </c>
    </row>
    <row r="64" spans="1:5" x14ac:dyDescent="0.25">
      <c r="A64" s="6">
        <v>63</v>
      </c>
      <c r="C64" t="str">
        <f>IFERROR(_xlfn.IFS(Quot!$Z$3="Ru",Data!D64,Quot!$Z$3="En",Data!E64),"")</f>
        <v>Обводнённость</v>
      </c>
      <c r="D64" t="s">
        <v>166</v>
      </c>
      <c r="E64" t="s">
        <v>92</v>
      </c>
    </row>
    <row r="65" spans="1:7" x14ac:dyDescent="0.25">
      <c r="A65" s="6">
        <v>64</v>
      </c>
      <c r="C65" t="str">
        <f>IFERROR(_xlfn.IFS(Quot!$Z$3="Ru",Data!D65,Quot!$Z$3="En",Data!E65),"")</f>
        <v>GOR</v>
      </c>
      <c r="D65" t="s">
        <v>18</v>
      </c>
      <c r="E65" t="s">
        <v>18</v>
      </c>
    </row>
    <row r="66" spans="1:7" x14ac:dyDescent="0.25">
      <c r="A66" s="6">
        <v>65</v>
      </c>
      <c r="C66" t="str">
        <f>IFERROR(_xlfn.IFS(Quot!$Z$3="Ru",Data!D66,Quot!$Z$3="En",Data!E66),"")</f>
        <v>Давление</v>
      </c>
      <c r="D66" t="s">
        <v>167</v>
      </c>
      <c r="E66" t="s">
        <v>168</v>
      </c>
    </row>
    <row r="67" spans="1:7" x14ac:dyDescent="0.25">
      <c r="A67" s="6">
        <v>66</v>
      </c>
      <c r="C67" t="str">
        <f>IFERROR(_xlfn.IFS(Quot!$Z$3="Ru",Data!D67,Quot!$Z$3="En",Data!E67),"")</f>
        <v>Температура</v>
      </c>
      <c r="D67" t="s">
        <v>45</v>
      </c>
      <c r="E67" t="s">
        <v>104</v>
      </c>
    </row>
    <row r="68" spans="1:7" x14ac:dyDescent="0.25">
      <c r="A68" s="6">
        <v>67</v>
      </c>
      <c r="C68" t="str">
        <f>IFERROR(_xlfn.IFS(Quot!$Z$3="Ru",Data!D68,Quot!$Z$3="En",Data!E68),"")</f>
        <v>Предпочтительные материалы для смачиваемых деталей:</v>
      </c>
      <c r="D68" t="s">
        <v>58</v>
      </c>
      <c r="E68" t="s">
        <v>117</v>
      </c>
    </row>
    <row r="69" spans="1:7" x14ac:dyDescent="0.25">
      <c r="A69" s="6">
        <v>68</v>
      </c>
      <c r="C69" t="str">
        <f>IFERROR(_xlfn.IFS(Quot!$Z$3="Ru",Data!D69,Quot!$Z$3="En",Data!E69),"")</f>
        <v>Укажите высоту, занимаемую площадь, ограничения по мощности</v>
      </c>
      <c r="D69" t="s">
        <v>60</v>
      </c>
      <c r="E69" t="s">
        <v>126</v>
      </c>
    </row>
    <row r="70" spans="1:7" x14ac:dyDescent="0.25">
      <c r="A70" s="6">
        <v>69</v>
      </c>
      <c r="C70" t="str">
        <f>IFERROR(_xlfn.IFS(Quot!$Z$3="Ru",Data!D70,Quot!$Z$3="En",Data!E70),"")</f>
        <v>Сроки предъявления требования:</v>
      </c>
      <c r="D70" t="s">
        <v>62</v>
      </c>
      <c r="E70" t="s">
        <v>127</v>
      </c>
    </row>
    <row r="71" spans="1:7" x14ac:dyDescent="0.25">
      <c r="C71" t="str">
        <f>IFERROR(_xlfn.IFS(Quot!$Z$3="Ru",Data!D71,Quot!$Z$3="En",Data!E71),"")</f>
        <v>Период. (цикличность) экспл. скважины</v>
      </c>
      <c r="D71" t="s">
        <v>163</v>
      </c>
      <c r="E71" t="s">
        <v>128</v>
      </c>
      <c r="F71" t="s">
        <v>154</v>
      </c>
      <c r="G71" t="s">
        <v>155</v>
      </c>
    </row>
    <row r="72" spans="1:7" x14ac:dyDescent="0.25">
      <c r="C72" t="str">
        <f>IFERROR(_xlfn.IFS(Quot!$Z$3="Ru",Data!D72,Quot!$Z$3="En",Data!E72),"")</f>
        <v>Трубопроводные работы</v>
      </c>
      <c r="D72" t="s">
        <v>156</v>
      </c>
      <c r="E72" t="s">
        <v>129</v>
      </c>
      <c r="F72" t="s">
        <v>154</v>
      </c>
      <c r="G72" t="s">
        <v>155</v>
      </c>
    </row>
    <row r="73" spans="1:7" x14ac:dyDescent="0.25">
      <c r="C73" t="str">
        <f>IFERROR(_xlfn.IFS(Quot!$Z$3="Ru",Data!D73,Quot!$Z$3="En",Data!E73),"")</f>
        <v>Гидратная тренировка</v>
      </c>
      <c r="D73" t="s">
        <v>157</v>
      </c>
      <c r="E73" t="s">
        <v>130</v>
      </c>
      <c r="F73" t="s">
        <v>154</v>
      </c>
      <c r="G73" t="s">
        <v>155</v>
      </c>
    </row>
    <row r="74" spans="1:7" x14ac:dyDescent="0.25">
      <c r="C74" t="str">
        <f>IFERROR(_xlfn.IFS(Quot!$Z$3="Ru",Data!D74,Quot!$Z$3="En",Data!E74),"")</f>
        <v>Газлифт</v>
      </c>
      <c r="D74" t="s">
        <v>158</v>
      </c>
      <c r="E74" t="s">
        <v>131</v>
      </c>
      <c r="F74" t="s">
        <v>154</v>
      </c>
      <c r="G74" t="s">
        <v>155</v>
      </c>
    </row>
    <row r="75" spans="1:7" x14ac:dyDescent="0.25">
      <c r="C75" t="str">
        <f>IFERROR(_xlfn.IFS(Quot!$Z$3="Ru",Data!D75,Quot!$Z$3="En",Data!E75),"")</f>
        <v>Повышение давления в пласте</v>
      </c>
      <c r="D75" t="s">
        <v>159</v>
      </c>
      <c r="E75" t="s">
        <v>132</v>
      </c>
      <c r="F75" t="s">
        <v>154</v>
      </c>
      <c r="G75" t="s">
        <v>155</v>
      </c>
    </row>
    <row r="76" spans="1:7" x14ac:dyDescent="0.25">
      <c r="C76" t="str">
        <f>IFERROR(_xlfn.IFS(Quot!$Z$3="Ru",Data!D76,Quot!$Z$3="En",Data!E76),"")</f>
        <v>Стимуляция паром</v>
      </c>
      <c r="D76" t="s">
        <v>160</v>
      </c>
      <c r="E76" t="s">
        <v>133</v>
      </c>
      <c r="F76" t="s">
        <v>154</v>
      </c>
      <c r="G76" t="s">
        <v>155</v>
      </c>
    </row>
    <row r="77" spans="1:7" x14ac:dyDescent="0.25">
      <c r="C77" t="str">
        <f>IFERROR(_xlfn.IFS(Quot!$Z$3="Ru",Data!D77,Quot!$Z$3="En",Data!E77),"")</f>
        <v>Скважина после гидроразрыва пласта</v>
      </c>
      <c r="D77" t="s">
        <v>161</v>
      </c>
      <c r="E77" t="s">
        <v>134</v>
      </c>
      <c r="F77" t="s">
        <v>154</v>
      </c>
      <c r="G77" t="s">
        <v>155</v>
      </c>
    </row>
    <row r="78" spans="1:7" x14ac:dyDescent="0.25">
      <c r="C78" t="str">
        <f>IFERROR(_xlfn.IFS(Quot!$Z$3="Ru",Data!D78,Quot!$Z$3="En",Data!E78),"")</f>
        <v>Потеря/затвердевание парафинов</v>
      </c>
      <c r="D78" t="s">
        <v>162</v>
      </c>
      <c r="E78" t="s">
        <v>135</v>
      </c>
      <c r="F78" t="s">
        <v>154</v>
      </c>
      <c r="G78" t="s">
        <v>155</v>
      </c>
    </row>
    <row r="79" spans="1:7" x14ac:dyDescent="0.25">
      <c r="C79" t="str">
        <f>IFERROR(_xlfn.IFS(Quot!$Z$3="Ru",Data!D79,Quot!$Z$3="En",Data!E79),"")</f>
        <v>Примечание:</v>
      </c>
      <c r="D79" t="s">
        <v>19</v>
      </c>
      <c r="E79" t="s">
        <v>169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Quot</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2024-03-05T04:36:53Z</dcterms:modified>
</cp:coreProperties>
</file>